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Dynastar" sheetId="1" r:id="rId1"/>
  </sheets>
  <calcPr calcId="124519" concurrentCalc="0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9" i="1"/>
  <c r="P58"/>
  <c r="P57"/>
  <c r="P54"/>
  <c r="P53"/>
  <c r="P52"/>
  <c r="P41"/>
  <c r="P40"/>
  <c r="P37"/>
  <c r="P34"/>
  <c r="P31"/>
  <c r="P28"/>
  <c r="P27"/>
  <c r="P24"/>
  <c r="P23"/>
  <c r="P20"/>
  <c r="P19"/>
  <c r="P15"/>
  <c r="P12"/>
  <c r="P9"/>
  <c r="P6"/>
  <c r="P4"/>
  <c r="O102"/>
  <c r="O101"/>
  <c r="O100"/>
  <c r="O99"/>
  <c r="O96"/>
  <c r="O95"/>
  <c r="O94"/>
  <c r="O93"/>
  <c r="O92"/>
  <c r="O90"/>
  <c r="O89"/>
  <c r="O87"/>
  <c r="O86"/>
  <c r="O85"/>
  <c r="O84"/>
  <c r="O82"/>
  <c r="O71"/>
  <c r="O70"/>
  <c r="O69"/>
  <c r="O67"/>
  <c r="O66"/>
  <c r="O65"/>
  <c r="O64"/>
  <c r="O63"/>
  <c r="O62"/>
  <c r="O61"/>
  <c r="O59"/>
  <c r="O58"/>
  <c r="O57"/>
  <c r="O56"/>
  <c r="O54"/>
  <c r="O53"/>
  <c r="O52"/>
  <c r="O51"/>
  <c r="O47"/>
  <c r="O46"/>
  <c r="O45"/>
  <c r="O44"/>
  <c r="O43"/>
  <c r="O41"/>
  <c r="O40"/>
  <c r="O39"/>
  <c r="O37"/>
  <c r="O36"/>
  <c r="O34"/>
  <c r="O33"/>
  <c r="O31"/>
  <c r="O30"/>
  <c r="O28"/>
  <c r="O27"/>
  <c r="O26"/>
  <c r="O24"/>
  <c r="O23"/>
  <c r="O22"/>
  <c r="O20"/>
  <c r="O19"/>
  <c r="O18"/>
  <c r="O15"/>
  <c r="O14"/>
  <c r="O12"/>
  <c r="O11"/>
  <c r="O9"/>
  <c r="O8"/>
  <c r="O6"/>
  <c r="O5"/>
  <c r="O4"/>
  <c r="O3"/>
  <c r="N102"/>
  <c r="N101"/>
  <c r="N100"/>
  <c r="N99"/>
  <c r="N96"/>
  <c r="N95"/>
  <c r="N94"/>
  <c r="N93"/>
  <c r="N92"/>
  <c r="N90"/>
  <c r="N89"/>
  <c r="N87"/>
  <c r="N86"/>
  <c r="N85"/>
  <c r="N84"/>
  <c r="N82"/>
  <c r="N71"/>
  <c r="N70"/>
  <c r="N69"/>
  <c r="N67"/>
  <c r="N66"/>
  <c r="N65"/>
  <c r="N64"/>
  <c r="N63"/>
  <c r="N62"/>
  <c r="N61"/>
  <c r="N59"/>
  <c r="N58"/>
  <c r="N57"/>
  <c r="N56"/>
  <c r="N54"/>
  <c r="N53"/>
  <c r="N52"/>
  <c r="N51"/>
  <c r="N47"/>
  <c r="N46"/>
  <c r="N45"/>
  <c r="N44"/>
  <c r="N43"/>
  <c r="N41"/>
  <c r="N40"/>
  <c r="N39"/>
  <c r="N37"/>
  <c r="N36"/>
  <c r="N34"/>
  <c r="N33"/>
  <c r="N31"/>
  <c r="N30"/>
  <c r="N28"/>
  <c r="N27"/>
  <c r="N26"/>
  <c r="N24"/>
  <c r="N23"/>
  <c r="N22"/>
  <c r="N20"/>
  <c r="N19"/>
  <c r="N18"/>
  <c r="N15"/>
  <c r="N14"/>
  <c r="N12"/>
  <c r="N11"/>
  <c r="N9"/>
  <c r="N8"/>
  <c r="N6"/>
  <c r="N5"/>
  <c r="N4"/>
  <c r="N3"/>
</calcChain>
</file>

<file path=xl/sharedStrings.xml><?xml version="1.0" encoding="utf-8"?>
<sst xmlns="http://schemas.openxmlformats.org/spreadsheetml/2006/main" count="310" uniqueCount="201">
  <si>
    <t>Art. Nr. 
Kit:</t>
  </si>
  <si>
    <t>Modell:</t>
  </si>
  <si>
    <t>Art. Nr. 
skida</t>
  </si>
  <si>
    <t>Art. Nr. 
bind.</t>
  </si>
  <si>
    <t>Längder/Storlekar</t>
  </si>
  <si>
    <t>Rek.Ca 
Pris:</t>
  </si>
  <si>
    <t>SPEED SKIS</t>
  </si>
  <si>
    <t>RACING SKIS SLALOM</t>
  </si>
  <si>
    <t>RACING SKIS GIANT SLALOM</t>
  </si>
  <si>
    <t>RACING SKIS JUNIOR</t>
  </si>
  <si>
    <t>BINDINGS</t>
  </si>
  <si>
    <t>FCFF010</t>
  </si>
  <si>
    <t>Lifters 1mm PX18/SPX15/14/12 ROCKERFLEX without screws</t>
  </si>
  <si>
    <t>FCFF011</t>
  </si>
  <si>
    <t>Lifters 3mm PX18/SPX15 ROCKERFLEX with screws</t>
  </si>
  <si>
    <t>FCFF013</t>
  </si>
  <si>
    <t>Lifters 3mm SPX12/14 ROCKERFLEX with screws</t>
  </si>
  <si>
    <t>POLES</t>
  </si>
  <si>
    <t>PROTECTION</t>
  </si>
  <si>
    <t>BAGS</t>
  </si>
  <si>
    <t>S</t>
  </si>
  <si>
    <t>M</t>
  </si>
  <si>
    <t>L</t>
  </si>
  <si>
    <t>GIANT SUIT JUNIOR</t>
  </si>
  <si>
    <t>193 (30m)</t>
  </si>
  <si>
    <t>188 (30m)</t>
  </si>
  <si>
    <t>185 (27m)</t>
  </si>
  <si>
    <t>165 (19m)</t>
  </si>
  <si>
    <t>170 (20m)</t>
  </si>
  <si>
    <t>175 (23m)</t>
  </si>
  <si>
    <t>182 (25m)</t>
  </si>
  <si>
    <t>158 (18m)</t>
  </si>
  <si>
    <t>151 (17m)</t>
  </si>
  <si>
    <t>144 (15m)</t>
  </si>
  <si>
    <t>135 (14m)</t>
  </si>
  <si>
    <t>186 (28m)</t>
  </si>
  <si>
    <t>196 (34m)</t>
  </si>
  <si>
    <t>*SG 203 F40 Approved "U16" &amp; "FIS ladies"</t>
  </si>
  <si>
    <t>** for women and lightweight men</t>
  </si>
  <si>
    <t>218 (&gt;50m)</t>
  </si>
  <si>
    <t>212 (&gt;45m)</t>
  </si>
  <si>
    <t>209 (&gt;40m)</t>
  </si>
  <si>
    <t>203* (&gt;40m)</t>
  </si>
  <si>
    <t>Klubb pris:</t>
  </si>
  <si>
    <t>SPEED ALU - ARAMIDE</t>
  </si>
  <si>
    <t>SPEED GS-SG Sr</t>
  </si>
  <si>
    <t>SPEED SL Sr</t>
  </si>
  <si>
    <t>SPEED</t>
  </si>
  <si>
    <t>SPEED SL JR</t>
  </si>
  <si>
    <t>SPEED SG (R22)</t>
  </si>
  <si>
    <t xml:space="preserve">SPEED DH HARD (R22) </t>
  </si>
  <si>
    <r>
      <t>SPEED DH MEDIUM</t>
    </r>
    <r>
      <rPr>
        <b/>
        <sz val="8"/>
        <rFont val="Arial"/>
        <family val="2"/>
      </rPr>
      <t>**</t>
    </r>
    <r>
      <rPr>
        <sz val="8"/>
        <rFont val="Arial"/>
        <family val="2"/>
      </rPr>
      <t xml:space="preserve"> (R22) </t>
    </r>
  </si>
  <si>
    <t>SKIS ACCESSORIES</t>
  </si>
  <si>
    <t>DVCR009</t>
  </si>
  <si>
    <t>DYNASTAR RACE STRAP (1 pair)</t>
  </si>
  <si>
    <t>FCIA005</t>
  </si>
  <si>
    <t>SPEED SG (R22) PX 18 WC RockerRace Black Icon</t>
  </si>
  <si>
    <t>SPEED SG (R22) SPX 15 RockerRace Black Icon</t>
  </si>
  <si>
    <r>
      <t>SPEED DH MEDIUM</t>
    </r>
    <r>
      <rPr>
        <b/>
        <sz val="8"/>
        <rFont val="Arial"/>
        <family val="2"/>
      </rPr>
      <t>**</t>
    </r>
    <r>
      <rPr>
        <sz val="8"/>
        <rFont val="Arial"/>
        <family val="2"/>
      </rPr>
      <t xml:space="preserve"> (R22) PX 18 WC RockerRace Black Icon</t>
    </r>
  </si>
  <si>
    <t>SPEED WC FIS SL (R22) SPX 15 RockerRace Black Icon</t>
  </si>
  <si>
    <t>FCIA006</t>
  </si>
  <si>
    <t>SPX 15 RockerRace Black Icon</t>
  </si>
  <si>
    <t>SPX 12 RockerRace Black Icon</t>
  </si>
  <si>
    <t>FCIF001</t>
  </si>
  <si>
    <t>Lifters 1mm PX18/SPX15/14/12 ROCKERRACE without screws</t>
  </si>
  <si>
    <t>New</t>
  </si>
  <si>
    <t>FCIF002</t>
  </si>
  <si>
    <t>Lifters 3mm PX18/SPX15/14/12 ROCKERRACE with screws</t>
  </si>
  <si>
    <t>FCIF003</t>
  </si>
  <si>
    <t>Lifters 5mm PX18/SPX15/14/12 ROCKERRACE with screws</t>
  </si>
  <si>
    <t>FCIF004</t>
  </si>
  <si>
    <t>Lifters 1mm SPX12 ROCKERRACE without screws</t>
  </si>
  <si>
    <t>FCIF005</t>
  </si>
  <si>
    <t>Lifters 3mm SPX12 ROCKERRACE with screws</t>
  </si>
  <si>
    <t>FCIF006</t>
  </si>
  <si>
    <t>Lifters 5mm SPX12 ROCKERRACE with screws</t>
  </si>
  <si>
    <t>FCJA018</t>
  </si>
  <si>
    <t>DAJYR12</t>
  </si>
  <si>
    <t>DAJY1DH</t>
  </si>
  <si>
    <t>DAJY2DH</t>
  </si>
  <si>
    <t>SPEED OMEGLASS WC FIS SL (R22)</t>
  </si>
  <si>
    <t>DAJAH01</t>
  </si>
  <si>
    <t>SPEED OMG WC FIS SL (R22) PX 18 WC RockerRace Black Icon</t>
  </si>
  <si>
    <t>SPEED OMG WC FIS SL (R22) SPX 15 RockerRace Black Icon</t>
  </si>
  <si>
    <t>SPEED OMEGLASS WC SL (R22)</t>
  </si>
  <si>
    <t>SPEED OMG WC SL (R22) SPX 15 RockerRace Black Icon</t>
  </si>
  <si>
    <t>SPEED OMG WC SL (R22) SPX 12 RockerRace Black Icon</t>
  </si>
  <si>
    <t>SPEED CSR WC FIS GS FACTORY (R22) PX 18 WC RockerRace Black Icon</t>
  </si>
  <si>
    <t>SPEED CRS WC FIS GS  (R22) PX 18 WC RockerRace Black Icon</t>
  </si>
  <si>
    <t>DAJGB01</t>
  </si>
  <si>
    <t>SPEED WC FIS SL (R22) PX 18 WC RockeRace Black Icon</t>
  </si>
  <si>
    <t>DAJDP01</t>
  </si>
  <si>
    <t>SPEED COURSE WC FIS GS FACT.(R22)</t>
  </si>
  <si>
    <t>SPEED COURSE WC FIS GS (R22)</t>
  </si>
  <si>
    <t>SPEED COURSE WC GS (R22)</t>
  </si>
  <si>
    <t>SPEED COURSE WC GS (R22) SPX 15 RockerRace Black Icon</t>
  </si>
  <si>
    <t>SPEED COURSE WC GS (R22) SPX 12 RockerRace Black Icon</t>
  </si>
  <si>
    <t>SPEED OMG TEAM SL (R21 PRO)</t>
  </si>
  <si>
    <t>DAJAF01</t>
  </si>
  <si>
    <t>SPEED OMG TEAM SL (R21 PRO) SPX 10 GW B73 Black Icon</t>
  </si>
  <si>
    <t>FCJA041</t>
  </si>
  <si>
    <t>FCJA044</t>
  </si>
  <si>
    <t>FCJA046</t>
  </si>
  <si>
    <t>SPEED OMG TEAM SL (R21 PRO) NX 10 GW B73 Black Icon</t>
  </si>
  <si>
    <t>SPEED OMG TEAM SL (R21 PRO) NX 7 GW B73 Black Icon</t>
  </si>
  <si>
    <t>DAJDM02</t>
  </si>
  <si>
    <t>SPEED COURSE TEAM GS (R21 PRO)</t>
  </si>
  <si>
    <t>SPEED COURSE TEAM GS (R21 PRO) SPX 10 GW B73 Black Icon</t>
  </si>
  <si>
    <t>SPEED COURSE TEAM GS (R21 PRO) NX 10 GW B73 Black Icon</t>
  </si>
  <si>
    <t>SPEED COURSE TEAM GS (R21 PRO) NX 7 GW B73 Black Icon</t>
  </si>
  <si>
    <t>PX 18 WC RockerRace Black Icon (incl lifters)</t>
  </si>
  <si>
    <t>SPX 10 GW B73 Black Icon</t>
  </si>
  <si>
    <t>NX 10 GW B73 Black Icon</t>
  </si>
  <si>
    <t>FCJA045</t>
  </si>
  <si>
    <t>NX 7 GW Lifter B73 Black Icon</t>
  </si>
  <si>
    <t>NX 7 GW B73 Black Icon</t>
  </si>
  <si>
    <t>DDJ1000</t>
  </si>
  <si>
    <t>DDJ1010</t>
  </si>
  <si>
    <t>DDJ1020</t>
  </si>
  <si>
    <t>DDJ1030</t>
  </si>
  <si>
    <t>SPEED GS-SG Jr</t>
  </si>
  <si>
    <t>DDJ6000</t>
  </si>
  <si>
    <t>DDJ6010</t>
  </si>
  <si>
    <t>KERMA LEG PROTECTION SR</t>
  </si>
  <si>
    <t>DKJP100</t>
  </si>
  <si>
    <t>KERMA LEG PROTECTION JR</t>
  </si>
  <si>
    <t>DKJP101</t>
  </si>
  <si>
    <t>KERMA HAND PROTECTION</t>
  </si>
  <si>
    <t>DKJP102</t>
  </si>
  <si>
    <t>KERMA FOREARM PROTECTION JR</t>
  </si>
  <si>
    <t>KERMA FOREARM PROTECTION SR</t>
  </si>
  <si>
    <t>DKJP103</t>
  </si>
  <si>
    <t>DKJP104</t>
  </si>
  <si>
    <t>MASTER SKIS</t>
  </si>
  <si>
    <t>DAJHE01</t>
  </si>
  <si>
    <t>169 
(15m)</t>
  </si>
  <si>
    <t>173 
(17 m)</t>
  </si>
  <si>
    <t>179 
(19 m)</t>
  </si>
  <si>
    <t>183 
(21 m)</t>
  </si>
  <si>
    <t>DAJHE03</t>
  </si>
  <si>
    <t>SPEED COURSE MASTER DLC (R22 DLC)</t>
  </si>
  <si>
    <t>SPEED COURSE MASTER DLC (R22 DLC) PX 18 WC RockerRace Black Icon</t>
  </si>
  <si>
    <t>RACING TEXTILE ADULT</t>
  </si>
  <si>
    <t>DLJS05A</t>
  </si>
  <si>
    <t>DLJS01A</t>
  </si>
  <si>
    <t>RACING JACKET ADULT</t>
  </si>
  <si>
    <t>DLJS03A</t>
  </si>
  <si>
    <t>RACING PANT ADULT</t>
  </si>
  <si>
    <t>DLJS02A</t>
  </si>
  <si>
    <t>RACING SHORT</t>
  </si>
  <si>
    <t>DLJS04A</t>
  </si>
  <si>
    <t>INNER JACKET</t>
  </si>
  <si>
    <t>DLJS06A</t>
  </si>
  <si>
    <t>GIANT SUIT</t>
  </si>
  <si>
    <t>RACING TEXTILE JUNIOR</t>
  </si>
  <si>
    <t>8 år</t>
  </si>
  <si>
    <t>10 år</t>
  </si>
  <si>
    <t>12 år</t>
  </si>
  <si>
    <t>14 år</t>
  </si>
  <si>
    <t>DLJS01J</t>
  </si>
  <si>
    <t>RACING JACKET JUNIOR</t>
  </si>
  <si>
    <t>DLJS03J</t>
  </si>
  <si>
    <t>RACING PANT JUNIOR</t>
  </si>
  <si>
    <t>DLJS02J</t>
  </si>
  <si>
    <t>RACING SHORT JUNIOR</t>
  </si>
  <si>
    <t>DLJS06J</t>
  </si>
  <si>
    <t>DLJS04J</t>
  </si>
  <si>
    <t>INNER JACKET JUNIOR</t>
  </si>
  <si>
    <t>DAKY2SG</t>
  </si>
  <si>
    <t>FCKBP01</t>
  </si>
  <si>
    <t>PX 18 WC ROCKERACE BLUE LTD</t>
  </si>
  <si>
    <t>FCKBS01</t>
  </si>
  <si>
    <t>SPX 15 ROCKERACE BLUE LTD</t>
  </si>
  <si>
    <t>FCKBS02</t>
  </si>
  <si>
    <t>SPX 12 ROCKERACE BLUE LTD</t>
  </si>
  <si>
    <t>SPEED DH HARD (R22) PX 18 WC RockerRace Black Icon</t>
  </si>
  <si>
    <t>DRKZ005</t>
  </si>
  <si>
    <t>SPEED OMEGLASS MASTER SL R22 SPX 15 ROCKERACE BLUE LTD</t>
  </si>
  <si>
    <t>DRKZ006</t>
  </si>
  <si>
    <t>SPEED OMEGLASS MASTER SL R22 SPX 12 ROCKERACE BLUE LTD</t>
  </si>
  <si>
    <t>DAKZ003</t>
  </si>
  <si>
    <t>DRKHE01</t>
  </si>
  <si>
    <t xml:space="preserve">SPEED COURSE MASTER GS R22 SPX 15 ROCKERACE BLUE LTD </t>
  </si>
  <si>
    <t>DAKGH01</t>
  </si>
  <si>
    <t>DAKGG01</t>
  </si>
  <si>
    <t>DAKAI01</t>
  </si>
  <si>
    <t>DKKB100</t>
  </si>
  <si>
    <t>F-TEAM CARGO BAG</t>
  </si>
  <si>
    <t>DKKB101</t>
  </si>
  <si>
    <t>F-TEAM CABIN BAG</t>
  </si>
  <si>
    <t>DKKB102</t>
  </si>
  <si>
    <t>F-TEAM EXTENDABLE 2 PAIRS PADDED WHEELED 170-220 CM</t>
  </si>
  <si>
    <t>DKKB103</t>
  </si>
  <si>
    <t>F-TEAM EXTENDABLE 2 PAIRS PADDED 160-210 CM</t>
  </si>
  <si>
    <t>LONGSHELL BLACK</t>
  </si>
  <si>
    <t>S-XL</t>
  </si>
  <si>
    <t>S-XXL</t>
  </si>
  <si>
    <t>DAJY1SG</t>
  </si>
  <si>
    <t>DAKAI02</t>
  </si>
  <si>
    <t>ProshopPris:</t>
  </si>
  <si>
    <t>Proshop Pris: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</si>
</sst>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2" fillId="2" borderId="1" xfId="1" applyFont="1" applyFill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4" borderId="2" xfId="1" applyFont="1" applyFill="1" applyBorder="1" applyAlignment="1" applyProtection="1">
      <alignment horizontal="left" vertical="center"/>
      <protection locked="0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1"/>
  </cellXfs>
  <cellStyles count="2">
    <cellStyle name="0,0&#10;&#10;NA&#10;&#10;" xfId="1"/>
    <cellStyle name="Normal" xfId="0" builtinId="0"/>
  </cellStyles>
  <dxfs count="69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>
      <selection activeCell="E10" sqref="E10"/>
    </sheetView>
  </sheetViews>
  <sheetFormatPr defaultRowHeight="14.4"/>
  <cols>
    <col min="1" max="1" width="9.44140625" style="21" bestFit="1" customWidth="1"/>
    <col min="2" max="2" width="54.33203125" style="21" bestFit="1" customWidth="1"/>
    <col min="3" max="3" width="5" style="21" bestFit="1" customWidth="1"/>
    <col min="4" max="4" width="9.109375" style="21"/>
    <col min="5" max="5" width="8.5546875" style="22" bestFit="1" customWidth="1"/>
    <col min="6" max="13" width="6.33203125" style="22" customWidth="1"/>
    <col min="14" max="14" width="7.88671875" style="21" customWidth="1"/>
    <col min="15" max="15" width="7.6640625" style="21" customWidth="1"/>
    <col min="16" max="16" width="11.44140625" style="21" customWidth="1"/>
    <col min="17" max="17" width="2.6640625" style="47" customWidth="1"/>
    <col min="18" max="18" width="7.88671875" style="47" customWidth="1"/>
    <col min="19" max="19" width="7.6640625" style="47" customWidth="1"/>
    <col min="20" max="20" width="11.44140625" style="47" customWidth="1"/>
  </cols>
  <sheetData>
    <row r="1" spans="1:16" ht="20.399999999999999">
      <c r="A1" s="1" t="s">
        <v>0</v>
      </c>
      <c r="B1" s="2" t="s">
        <v>1</v>
      </c>
      <c r="C1" s="2"/>
      <c r="D1" s="1" t="s">
        <v>2</v>
      </c>
      <c r="E1" s="1" t="s">
        <v>3</v>
      </c>
      <c r="F1" s="46" t="s">
        <v>4</v>
      </c>
      <c r="G1" s="46"/>
      <c r="H1" s="46"/>
      <c r="I1" s="46"/>
      <c r="J1" s="46"/>
      <c r="K1" s="46"/>
      <c r="L1" s="46"/>
      <c r="M1" s="46"/>
      <c r="N1" s="1" t="s">
        <v>199</v>
      </c>
      <c r="O1" s="1" t="s">
        <v>43</v>
      </c>
      <c r="P1" s="1" t="s">
        <v>5</v>
      </c>
    </row>
    <row r="2" spans="1:16" ht="20.399999999999999">
      <c r="A2" s="10"/>
      <c r="B2" s="28" t="s">
        <v>6</v>
      </c>
      <c r="C2" s="11"/>
      <c r="D2" s="11"/>
      <c r="E2" s="23"/>
      <c r="F2" s="18" t="s">
        <v>42</v>
      </c>
      <c r="G2" s="18" t="s">
        <v>41</v>
      </c>
      <c r="H2" s="18" t="s">
        <v>40</v>
      </c>
      <c r="I2" s="35"/>
      <c r="J2" s="35"/>
      <c r="K2" s="35"/>
      <c r="L2" s="35"/>
      <c r="M2" s="35"/>
      <c r="N2" s="45"/>
      <c r="O2" s="45"/>
      <c r="P2" s="45"/>
    </row>
    <row r="3" spans="1:16">
      <c r="A3" s="12" t="s">
        <v>168</v>
      </c>
      <c r="B3" s="13" t="s">
        <v>49</v>
      </c>
      <c r="C3" s="41" t="s">
        <v>65</v>
      </c>
      <c r="D3" s="12" t="s">
        <v>168</v>
      </c>
      <c r="E3" s="15"/>
      <c r="F3" s="3"/>
      <c r="G3" s="15"/>
      <c r="H3" s="15"/>
      <c r="I3" s="15"/>
      <c r="J3" s="4"/>
      <c r="K3" s="4"/>
      <c r="L3" s="4"/>
      <c r="M3" s="4"/>
      <c r="N3" s="29">
        <f>P3*0.7</f>
        <v>8400</v>
      </c>
      <c r="O3" s="30">
        <f>SUM(P3*0.8)</f>
        <v>9600</v>
      </c>
      <c r="P3" s="31">
        <v>12000</v>
      </c>
    </row>
    <row r="4" spans="1:16">
      <c r="A4" s="12"/>
      <c r="B4" s="13" t="s">
        <v>56</v>
      </c>
      <c r="C4" s="41" t="s">
        <v>65</v>
      </c>
      <c r="D4" s="12" t="s">
        <v>168</v>
      </c>
      <c r="E4" s="16" t="s">
        <v>76</v>
      </c>
      <c r="F4" s="3"/>
      <c r="G4" s="15"/>
      <c r="H4" s="15"/>
      <c r="I4" s="15"/>
      <c r="J4" s="4"/>
      <c r="K4" s="4"/>
      <c r="L4" s="4"/>
      <c r="M4" s="4"/>
      <c r="N4" s="29">
        <f t="shared" ref="N4:N82" si="0">P4*0.7</f>
        <v>10850</v>
      </c>
      <c r="O4" s="30">
        <f t="shared" ref="O4:O6" si="1">SUM(P4*0.8)</f>
        <v>12400</v>
      </c>
      <c r="P4" s="31">
        <f>P3+P61</f>
        <v>15500</v>
      </c>
    </row>
    <row r="5" spans="1:16">
      <c r="A5" s="12" t="s">
        <v>197</v>
      </c>
      <c r="B5" s="13" t="s">
        <v>49</v>
      </c>
      <c r="C5" s="41"/>
      <c r="D5" s="12" t="s">
        <v>197</v>
      </c>
      <c r="E5" s="15"/>
      <c r="F5" s="15"/>
      <c r="G5" s="3"/>
      <c r="H5" s="3"/>
      <c r="I5" s="15"/>
      <c r="J5" s="4"/>
      <c r="K5" s="4"/>
      <c r="L5" s="4"/>
      <c r="M5" s="4"/>
      <c r="N5" s="29">
        <f>P5*0.7</f>
        <v>8400</v>
      </c>
      <c r="O5" s="30">
        <f t="shared" si="1"/>
        <v>9600</v>
      </c>
      <c r="P5" s="31">
        <v>12000</v>
      </c>
    </row>
    <row r="6" spans="1:16">
      <c r="A6" s="12"/>
      <c r="B6" s="13" t="s">
        <v>56</v>
      </c>
      <c r="C6" s="41"/>
      <c r="D6" s="12" t="s">
        <v>197</v>
      </c>
      <c r="E6" s="16" t="s">
        <v>76</v>
      </c>
      <c r="F6" s="15"/>
      <c r="G6" s="3"/>
      <c r="H6" s="3"/>
      <c r="I6" s="15"/>
      <c r="J6" s="4"/>
      <c r="K6" s="4"/>
      <c r="L6" s="4"/>
      <c r="M6" s="4"/>
      <c r="N6" s="29">
        <f t="shared" ref="N6" si="2">P6*0.7</f>
        <v>10850</v>
      </c>
      <c r="O6" s="30">
        <f t="shared" si="1"/>
        <v>12400</v>
      </c>
      <c r="P6" s="31">
        <f>P5+P61</f>
        <v>15500</v>
      </c>
    </row>
    <row r="7" spans="1:16" ht="20.399999999999999">
      <c r="A7" s="12"/>
      <c r="B7" s="27" t="s">
        <v>37</v>
      </c>
      <c r="C7" s="25"/>
      <c r="D7" s="25"/>
      <c r="E7" s="25"/>
      <c r="F7" s="1" t="s">
        <v>35</v>
      </c>
      <c r="G7" s="1" t="s">
        <v>36</v>
      </c>
      <c r="H7" s="5"/>
      <c r="I7" s="15"/>
      <c r="J7" s="4"/>
      <c r="K7" s="4"/>
      <c r="L7" s="4"/>
      <c r="M7" s="4"/>
      <c r="N7" s="29"/>
      <c r="O7" s="30"/>
      <c r="P7" s="31"/>
    </row>
    <row r="8" spans="1:16">
      <c r="A8" s="12" t="s">
        <v>77</v>
      </c>
      <c r="B8" s="13" t="s">
        <v>49</v>
      </c>
      <c r="C8" s="14"/>
      <c r="D8" s="12" t="s">
        <v>77</v>
      </c>
      <c r="E8" s="24"/>
      <c r="F8" s="3"/>
      <c r="G8" s="3"/>
      <c r="H8" s="5"/>
      <c r="I8" s="15"/>
      <c r="J8" s="4"/>
      <c r="K8" s="4"/>
      <c r="L8" s="4"/>
      <c r="M8" s="4"/>
      <c r="N8" s="29">
        <f t="shared" si="0"/>
        <v>8400</v>
      </c>
      <c r="O8" s="30">
        <f t="shared" ref="O8:O9" si="3">SUM(P8*0.8)</f>
        <v>9600</v>
      </c>
      <c r="P8" s="31">
        <v>12000</v>
      </c>
    </row>
    <row r="9" spans="1:16">
      <c r="A9" s="12"/>
      <c r="B9" s="13" t="s">
        <v>57</v>
      </c>
      <c r="C9" s="14"/>
      <c r="D9" s="12" t="s">
        <v>77</v>
      </c>
      <c r="E9" s="16" t="s">
        <v>55</v>
      </c>
      <c r="F9" s="3"/>
      <c r="G9" s="3"/>
      <c r="H9" s="5"/>
      <c r="I9" s="15"/>
      <c r="J9" s="4"/>
      <c r="K9" s="4"/>
      <c r="L9" s="4"/>
      <c r="M9" s="4"/>
      <c r="N9" s="29">
        <f t="shared" si="0"/>
        <v>10150</v>
      </c>
      <c r="O9" s="30">
        <f t="shared" si="3"/>
        <v>11600</v>
      </c>
      <c r="P9" s="31">
        <f>P8+P62</f>
        <v>14500</v>
      </c>
    </row>
    <row r="10" spans="1:16" ht="20.399999999999999">
      <c r="A10" s="12"/>
      <c r="B10" s="13"/>
      <c r="C10" s="14"/>
      <c r="D10" s="14"/>
      <c r="E10" s="15"/>
      <c r="F10" s="18" t="s">
        <v>39</v>
      </c>
      <c r="G10" s="15"/>
      <c r="H10" s="15"/>
      <c r="I10" s="15"/>
      <c r="J10" s="4"/>
      <c r="K10" s="4"/>
      <c r="L10" s="4"/>
      <c r="M10" s="4"/>
      <c r="N10" s="29"/>
      <c r="O10" s="30"/>
      <c r="P10" s="34"/>
    </row>
    <row r="11" spans="1:16">
      <c r="A11" s="12" t="s">
        <v>78</v>
      </c>
      <c r="B11" s="13" t="s">
        <v>50</v>
      </c>
      <c r="C11" s="14"/>
      <c r="D11" s="12" t="s">
        <v>78</v>
      </c>
      <c r="E11" s="15"/>
      <c r="F11" s="3"/>
      <c r="G11" s="15"/>
      <c r="H11" s="15"/>
      <c r="I11" s="15"/>
      <c r="J11" s="15"/>
      <c r="K11" s="4"/>
      <c r="L11" s="4"/>
      <c r="M11" s="4"/>
      <c r="N11" s="29">
        <f t="shared" si="0"/>
        <v>8400</v>
      </c>
      <c r="O11" s="30">
        <f t="shared" ref="O11:O12" si="4">SUM(P11*0.8)</f>
        <v>9600</v>
      </c>
      <c r="P11" s="31">
        <v>12000</v>
      </c>
    </row>
    <row r="12" spans="1:16">
      <c r="A12" s="12"/>
      <c r="B12" s="13" t="s">
        <v>175</v>
      </c>
      <c r="C12" s="14"/>
      <c r="D12" s="12" t="s">
        <v>78</v>
      </c>
      <c r="E12" s="16" t="s">
        <v>76</v>
      </c>
      <c r="F12" s="3"/>
      <c r="G12" s="15"/>
      <c r="H12" s="15"/>
      <c r="I12" s="15"/>
      <c r="J12" s="15"/>
      <c r="K12" s="4"/>
      <c r="L12" s="4"/>
      <c r="M12" s="4"/>
      <c r="N12" s="29">
        <f t="shared" si="0"/>
        <v>10850</v>
      </c>
      <c r="O12" s="30">
        <f t="shared" si="4"/>
        <v>12400</v>
      </c>
      <c r="P12" s="31">
        <f>P11+P61</f>
        <v>15500</v>
      </c>
    </row>
    <row r="13" spans="1:16" ht="20.399999999999999">
      <c r="A13" s="12"/>
      <c r="B13" s="13"/>
      <c r="C13" s="14"/>
      <c r="D13" s="12"/>
      <c r="E13" s="12"/>
      <c r="F13" s="18" t="s">
        <v>39</v>
      </c>
      <c r="G13" s="15"/>
      <c r="H13" s="15"/>
      <c r="I13" s="15"/>
      <c r="J13" s="15"/>
      <c r="K13" s="4"/>
      <c r="L13" s="4"/>
      <c r="M13" s="4"/>
      <c r="N13" s="29"/>
      <c r="O13" s="30"/>
      <c r="P13" s="31"/>
    </row>
    <row r="14" spans="1:16">
      <c r="A14" s="12" t="s">
        <v>79</v>
      </c>
      <c r="B14" s="13" t="s">
        <v>51</v>
      </c>
      <c r="C14" s="14"/>
      <c r="D14" s="12" t="s">
        <v>79</v>
      </c>
      <c r="E14" s="15"/>
      <c r="F14" s="3"/>
      <c r="G14" s="15"/>
      <c r="H14" s="15"/>
      <c r="I14" s="15"/>
      <c r="J14" s="15"/>
      <c r="K14" s="4"/>
      <c r="L14" s="4"/>
      <c r="M14" s="4"/>
      <c r="N14" s="29">
        <f t="shared" si="0"/>
        <v>8400</v>
      </c>
      <c r="O14" s="30">
        <f t="shared" ref="O14:O15" si="5">SUM(P14*0.8)</f>
        <v>9600</v>
      </c>
      <c r="P14" s="31">
        <v>12000</v>
      </c>
    </row>
    <row r="15" spans="1:16">
      <c r="A15" s="12"/>
      <c r="B15" s="13" t="s">
        <v>58</v>
      </c>
      <c r="C15" s="14"/>
      <c r="D15" s="12" t="s">
        <v>79</v>
      </c>
      <c r="E15" s="16" t="s">
        <v>76</v>
      </c>
      <c r="F15" s="3"/>
      <c r="G15" s="15"/>
      <c r="H15" s="15"/>
      <c r="I15" s="15"/>
      <c r="J15" s="15"/>
      <c r="K15" s="4"/>
      <c r="L15" s="4"/>
      <c r="M15" s="4"/>
      <c r="N15" s="29">
        <f t="shared" si="0"/>
        <v>10850</v>
      </c>
      <c r="O15" s="30">
        <f t="shared" si="5"/>
        <v>12400</v>
      </c>
      <c r="P15" s="31">
        <f>P14+P61</f>
        <v>15500</v>
      </c>
    </row>
    <row r="16" spans="1:16">
      <c r="A16" s="12"/>
      <c r="B16" s="27" t="s">
        <v>38</v>
      </c>
      <c r="C16" s="26"/>
      <c r="D16" s="26"/>
      <c r="E16" s="26"/>
      <c r="F16" s="5"/>
      <c r="G16" s="15"/>
      <c r="H16" s="15"/>
      <c r="I16" s="15"/>
      <c r="J16" s="15"/>
      <c r="K16" s="4"/>
      <c r="L16" s="4"/>
      <c r="M16" s="4"/>
      <c r="N16" s="4"/>
      <c r="O16" s="4"/>
      <c r="P16" s="4"/>
    </row>
    <row r="17" spans="1:16" ht="15.6">
      <c r="A17" s="10"/>
      <c r="B17" s="28" t="s">
        <v>7</v>
      </c>
      <c r="C17" s="11"/>
      <c r="D17" s="11"/>
      <c r="E17" s="23"/>
      <c r="F17" s="8">
        <v>165</v>
      </c>
      <c r="G17" s="8"/>
      <c r="H17" s="8"/>
      <c r="I17" s="35"/>
      <c r="J17" s="35"/>
      <c r="K17" s="35"/>
      <c r="L17" s="35"/>
      <c r="M17" s="35"/>
      <c r="N17" s="32"/>
      <c r="O17" s="32"/>
      <c r="P17" s="32"/>
    </row>
    <row r="18" spans="1:16">
      <c r="A18" s="9" t="s">
        <v>81</v>
      </c>
      <c r="B18" s="20" t="s">
        <v>80</v>
      </c>
      <c r="C18" s="16"/>
      <c r="D18" s="9" t="s">
        <v>81</v>
      </c>
      <c r="E18" s="7"/>
      <c r="F18" s="3"/>
      <c r="G18" s="5"/>
      <c r="H18" s="5"/>
      <c r="I18" s="5"/>
      <c r="J18" s="5"/>
      <c r="K18" s="5"/>
      <c r="L18" s="5"/>
      <c r="M18" s="5"/>
      <c r="N18" s="29">
        <f t="shared" si="0"/>
        <v>5950</v>
      </c>
      <c r="O18" s="30">
        <f>SUM(P18*0.8)</f>
        <v>6800</v>
      </c>
      <c r="P18" s="31">
        <v>8500</v>
      </c>
    </row>
    <row r="19" spans="1:16">
      <c r="A19" s="9"/>
      <c r="B19" s="20" t="s">
        <v>82</v>
      </c>
      <c r="C19" s="16"/>
      <c r="D19" s="9" t="s">
        <v>81</v>
      </c>
      <c r="E19" s="16" t="s">
        <v>76</v>
      </c>
      <c r="F19" s="3"/>
      <c r="G19" s="5"/>
      <c r="H19" s="5"/>
      <c r="I19" s="5"/>
      <c r="J19" s="5"/>
      <c r="K19" s="5"/>
      <c r="L19" s="5"/>
      <c r="M19" s="5"/>
      <c r="N19" s="29">
        <f t="shared" si="0"/>
        <v>8400</v>
      </c>
      <c r="O19" s="30">
        <f t="shared" ref="O19:O28" si="6">SUM(P19*0.8)</f>
        <v>9600</v>
      </c>
      <c r="P19" s="31">
        <f>P18+P61</f>
        <v>12000</v>
      </c>
    </row>
    <row r="20" spans="1:16">
      <c r="A20" s="9"/>
      <c r="B20" s="20" t="s">
        <v>83</v>
      </c>
      <c r="C20" s="16"/>
      <c r="D20" s="9" t="s">
        <v>81</v>
      </c>
      <c r="E20" s="16" t="s">
        <v>55</v>
      </c>
      <c r="F20" s="3"/>
      <c r="G20" s="5"/>
      <c r="H20" s="5"/>
      <c r="I20" s="5"/>
      <c r="J20" s="5"/>
      <c r="K20" s="5"/>
      <c r="L20" s="5"/>
      <c r="M20" s="5"/>
      <c r="N20" s="29">
        <f t="shared" si="0"/>
        <v>7699.9999999999991</v>
      </c>
      <c r="O20" s="30">
        <f t="shared" si="6"/>
        <v>8800</v>
      </c>
      <c r="P20" s="31">
        <f>P18+P62</f>
        <v>11000</v>
      </c>
    </row>
    <row r="21" spans="1:16">
      <c r="A21" s="9"/>
      <c r="B21" s="20"/>
      <c r="C21" s="16"/>
      <c r="D21" s="9"/>
      <c r="E21" s="16"/>
      <c r="F21" s="8">
        <v>157</v>
      </c>
      <c r="G21" s="5"/>
      <c r="H21" s="5"/>
      <c r="I21" s="5"/>
      <c r="J21" s="5"/>
      <c r="K21" s="5"/>
      <c r="L21" s="5"/>
      <c r="M21" s="5"/>
      <c r="N21" s="29"/>
      <c r="O21" s="30"/>
      <c r="P21" s="31"/>
    </row>
    <row r="22" spans="1:16">
      <c r="A22" s="9" t="s">
        <v>185</v>
      </c>
      <c r="B22" s="20" t="s">
        <v>80</v>
      </c>
      <c r="C22" s="41" t="s">
        <v>65</v>
      </c>
      <c r="D22" s="9" t="s">
        <v>185</v>
      </c>
      <c r="E22" s="7"/>
      <c r="F22" s="3"/>
      <c r="G22" s="5"/>
      <c r="H22" s="5"/>
      <c r="I22" s="5"/>
      <c r="J22" s="5"/>
      <c r="K22" s="5"/>
      <c r="L22" s="5"/>
      <c r="M22" s="5"/>
      <c r="N22" s="29">
        <f t="shared" ref="N22:N24" si="7">P22*0.7</f>
        <v>5950</v>
      </c>
      <c r="O22" s="30">
        <f>SUM(P22*0.8)</f>
        <v>6800</v>
      </c>
      <c r="P22" s="31">
        <v>8500</v>
      </c>
    </row>
    <row r="23" spans="1:16">
      <c r="A23" s="9"/>
      <c r="B23" s="20" t="s">
        <v>90</v>
      </c>
      <c r="C23" s="41" t="s">
        <v>65</v>
      </c>
      <c r="D23" s="9" t="s">
        <v>185</v>
      </c>
      <c r="E23" s="16" t="s">
        <v>76</v>
      </c>
      <c r="F23" s="3"/>
      <c r="G23" s="5"/>
      <c r="H23" s="5"/>
      <c r="I23" s="5"/>
      <c r="J23" s="5"/>
      <c r="K23" s="5"/>
      <c r="L23" s="5"/>
      <c r="M23" s="5"/>
      <c r="N23" s="29">
        <f t="shared" si="7"/>
        <v>8400</v>
      </c>
      <c r="O23" s="30">
        <f t="shared" ref="O23:O24" si="8">SUM(P23*0.8)</f>
        <v>9600</v>
      </c>
      <c r="P23" s="31">
        <f>P22+P61</f>
        <v>12000</v>
      </c>
    </row>
    <row r="24" spans="1:16">
      <c r="A24" s="9"/>
      <c r="B24" s="20" t="s">
        <v>59</v>
      </c>
      <c r="C24" s="41" t="s">
        <v>65</v>
      </c>
      <c r="D24" s="9" t="s">
        <v>185</v>
      </c>
      <c r="E24" s="16" t="s">
        <v>55</v>
      </c>
      <c r="F24" s="3"/>
      <c r="G24" s="5"/>
      <c r="H24" s="5"/>
      <c r="I24" s="5"/>
      <c r="J24" s="5"/>
      <c r="K24" s="5"/>
      <c r="L24" s="5"/>
      <c r="M24" s="5"/>
      <c r="N24" s="29">
        <f t="shared" si="7"/>
        <v>7699.9999999999991</v>
      </c>
      <c r="O24" s="30">
        <f t="shared" si="8"/>
        <v>8800</v>
      </c>
      <c r="P24" s="31">
        <f>P22+P62</f>
        <v>11000</v>
      </c>
    </row>
    <row r="25" spans="1:16">
      <c r="A25" s="16"/>
      <c r="B25" s="17"/>
      <c r="C25" s="17"/>
      <c r="D25" s="7"/>
      <c r="E25" s="7"/>
      <c r="F25" s="8">
        <v>150</v>
      </c>
      <c r="G25" s="5"/>
      <c r="H25" s="5"/>
      <c r="I25" s="5"/>
      <c r="J25" s="5"/>
      <c r="K25" s="5"/>
      <c r="L25" s="5"/>
      <c r="M25" s="5"/>
      <c r="N25" s="29"/>
      <c r="O25" s="30"/>
      <c r="P25" s="31"/>
    </row>
    <row r="26" spans="1:16">
      <c r="A26" s="9" t="s">
        <v>198</v>
      </c>
      <c r="B26" s="20" t="s">
        <v>84</v>
      </c>
      <c r="C26" s="41" t="s">
        <v>65</v>
      </c>
      <c r="D26" s="9" t="s">
        <v>198</v>
      </c>
      <c r="E26" s="7"/>
      <c r="F26" s="3"/>
      <c r="G26" s="5"/>
      <c r="H26" s="5"/>
      <c r="I26" s="5"/>
      <c r="J26" s="5"/>
      <c r="K26" s="5"/>
      <c r="L26" s="5"/>
      <c r="M26" s="5"/>
      <c r="N26" s="29">
        <f t="shared" si="0"/>
        <v>4760</v>
      </c>
      <c r="O26" s="30">
        <f t="shared" si="6"/>
        <v>5440</v>
      </c>
      <c r="P26" s="31">
        <v>6800</v>
      </c>
    </row>
    <row r="27" spans="1:16">
      <c r="A27" s="9"/>
      <c r="B27" s="20" t="s">
        <v>85</v>
      </c>
      <c r="C27" s="41" t="s">
        <v>65</v>
      </c>
      <c r="D27" s="9" t="s">
        <v>198</v>
      </c>
      <c r="E27" s="16" t="s">
        <v>55</v>
      </c>
      <c r="F27" s="3"/>
      <c r="G27" s="5"/>
      <c r="H27" s="5"/>
      <c r="I27" s="5"/>
      <c r="J27" s="5"/>
      <c r="K27" s="5"/>
      <c r="L27" s="5"/>
      <c r="M27" s="5"/>
      <c r="N27" s="29">
        <f t="shared" si="0"/>
        <v>6510</v>
      </c>
      <c r="O27" s="30">
        <f t="shared" si="6"/>
        <v>7440</v>
      </c>
      <c r="P27" s="31">
        <f>P26+P62</f>
        <v>9300</v>
      </c>
    </row>
    <row r="28" spans="1:16">
      <c r="A28" s="9"/>
      <c r="B28" s="20" t="s">
        <v>86</v>
      </c>
      <c r="C28" s="41" t="s">
        <v>65</v>
      </c>
      <c r="D28" s="9" t="s">
        <v>198</v>
      </c>
      <c r="E28" s="16" t="s">
        <v>60</v>
      </c>
      <c r="F28" s="3"/>
      <c r="G28" s="5"/>
      <c r="H28" s="5"/>
      <c r="I28" s="5"/>
      <c r="J28" s="5"/>
      <c r="K28" s="5"/>
      <c r="L28" s="5"/>
      <c r="M28" s="5"/>
      <c r="N28" s="29">
        <f t="shared" si="0"/>
        <v>6160</v>
      </c>
      <c r="O28" s="30">
        <f t="shared" si="6"/>
        <v>7040</v>
      </c>
      <c r="P28" s="31">
        <f>P26+P63</f>
        <v>8800</v>
      </c>
    </row>
    <row r="29" spans="1:16" ht="20.399999999999999">
      <c r="A29" s="10"/>
      <c r="B29" s="28" t="s">
        <v>8</v>
      </c>
      <c r="C29" s="11"/>
      <c r="D29" s="11"/>
      <c r="E29" s="23"/>
      <c r="F29" s="18" t="s">
        <v>24</v>
      </c>
      <c r="G29" s="8"/>
      <c r="H29" s="8"/>
      <c r="I29" s="35"/>
      <c r="J29" s="35"/>
      <c r="K29" s="35"/>
      <c r="L29" s="35"/>
      <c r="M29" s="35"/>
      <c r="N29" s="32"/>
      <c r="O29" s="32"/>
      <c r="P29" s="32"/>
    </row>
    <row r="30" spans="1:16">
      <c r="A30" s="9" t="s">
        <v>184</v>
      </c>
      <c r="B30" s="20" t="s">
        <v>92</v>
      </c>
      <c r="C30" s="41" t="s">
        <v>65</v>
      </c>
      <c r="D30" s="9" t="s">
        <v>184</v>
      </c>
      <c r="E30" s="7"/>
      <c r="F30" s="3"/>
      <c r="G30" s="5"/>
      <c r="H30" s="5"/>
      <c r="I30" s="5"/>
      <c r="J30" s="5"/>
      <c r="K30" s="5"/>
      <c r="L30" s="5"/>
      <c r="M30" s="5"/>
      <c r="N30" s="29">
        <f t="shared" si="0"/>
        <v>6300</v>
      </c>
      <c r="O30" s="30">
        <f t="shared" ref="O30:O31" si="9">SUM(P30*0.8)</f>
        <v>7200</v>
      </c>
      <c r="P30" s="31">
        <v>9000</v>
      </c>
    </row>
    <row r="31" spans="1:16">
      <c r="A31" s="9"/>
      <c r="B31" s="20" t="s">
        <v>87</v>
      </c>
      <c r="C31" s="41" t="s">
        <v>65</v>
      </c>
      <c r="D31" s="9" t="s">
        <v>184</v>
      </c>
      <c r="E31" s="16" t="s">
        <v>76</v>
      </c>
      <c r="F31" s="3"/>
      <c r="G31" s="5"/>
      <c r="H31" s="5"/>
      <c r="I31" s="5"/>
      <c r="J31" s="5"/>
      <c r="K31" s="5"/>
      <c r="L31" s="5"/>
      <c r="M31" s="5"/>
      <c r="N31" s="29">
        <f t="shared" si="0"/>
        <v>8750</v>
      </c>
      <c r="O31" s="30">
        <f t="shared" si="9"/>
        <v>10000</v>
      </c>
      <c r="P31" s="31">
        <f>P30+P61</f>
        <v>12500</v>
      </c>
    </row>
    <row r="32" spans="1:16" ht="20.399999999999999">
      <c r="A32" s="16"/>
      <c r="B32" s="17"/>
      <c r="C32" s="17"/>
      <c r="D32" s="7"/>
      <c r="E32" s="7"/>
      <c r="F32" s="18" t="s">
        <v>25</v>
      </c>
      <c r="G32" s="5"/>
      <c r="H32" s="5"/>
      <c r="I32" s="5"/>
      <c r="J32" s="5"/>
      <c r="K32" s="5"/>
      <c r="L32" s="5"/>
      <c r="M32" s="5"/>
      <c r="N32" s="29"/>
      <c r="O32" s="30"/>
      <c r="P32" s="31"/>
    </row>
    <row r="33" spans="1:16">
      <c r="A33" s="9" t="s">
        <v>183</v>
      </c>
      <c r="B33" s="20" t="s">
        <v>93</v>
      </c>
      <c r="C33" s="41" t="s">
        <v>65</v>
      </c>
      <c r="D33" s="9" t="s">
        <v>183</v>
      </c>
      <c r="E33" s="7"/>
      <c r="F33" s="3"/>
      <c r="G33" s="5"/>
      <c r="H33" s="5"/>
      <c r="I33" s="5"/>
      <c r="J33" s="5"/>
      <c r="K33" s="5"/>
      <c r="L33" s="5"/>
      <c r="M33" s="5"/>
      <c r="N33" s="29">
        <f t="shared" si="0"/>
        <v>5950</v>
      </c>
      <c r="O33" s="30">
        <f t="shared" ref="O33:O34" si="10">SUM(P33*0.8)</f>
        <v>6800</v>
      </c>
      <c r="P33" s="31">
        <v>8500</v>
      </c>
    </row>
    <row r="34" spans="1:16">
      <c r="A34" s="16"/>
      <c r="B34" s="20" t="s">
        <v>88</v>
      </c>
      <c r="C34" s="41" t="s">
        <v>65</v>
      </c>
      <c r="D34" s="9" t="s">
        <v>183</v>
      </c>
      <c r="E34" s="16" t="s">
        <v>76</v>
      </c>
      <c r="F34" s="3"/>
      <c r="G34" s="5"/>
      <c r="H34" s="5"/>
      <c r="I34" s="5"/>
      <c r="J34" s="5"/>
      <c r="K34" s="5"/>
      <c r="L34" s="5"/>
      <c r="M34" s="5"/>
      <c r="N34" s="29">
        <f t="shared" si="0"/>
        <v>8400</v>
      </c>
      <c r="O34" s="30">
        <f t="shared" si="10"/>
        <v>9600</v>
      </c>
      <c r="P34" s="31">
        <f>P33+P61</f>
        <v>12000</v>
      </c>
    </row>
    <row r="35" spans="1:16" ht="20.399999999999999">
      <c r="A35" s="9"/>
      <c r="B35" s="20"/>
      <c r="C35" s="16"/>
      <c r="D35" s="9"/>
      <c r="E35" s="16"/>
      <c r="F35" s="18" t="s">
        <v>26</v>
      </c>
      <c r="G35" s="5"/>
      <c r="H35" s="5"/>
      <c r="I35" s="5"/>
      <c r="J35" s="5"/>
      <c r="K35" s="5"/>
      <c r="L35" s="5"/>
      <c r="M35" s="5"/>
      <c r="N35" s="29"/>
      <c r="O35" s="30"/>
      <c r="P35" s="31"/>
    </row>
    <row r="36" spans="1:16">
      <c r="A36" s="9" t="s">
        <v>89</v>
      </c>
      <c r="B36" s="20" t="s">
        <v>94</v>
      </c>
      <c r="C36" s="16"/>
      <c r="D36" s="9" t="s">
        <v>89</v>
      </c>
      <c r="E36" s="16"/>
      <c r="F36" s="3"/>
      <c r="G36" s="5"/>
      <c r="H36" s="5"/>
      <c r="I36" s="5"/>
      <c r="J36" s="5"/>
      <c r="K36" s="5"/>
      <c r="L36" s="5"/>
      <c r="M36" s="5"/>
      <c r="N36" s="29">
        <f t="shared" ref="N36:N37" si="11">P36*0.7</f>
        <v>5600</v>
      </c>
      <c r="O36" s="30">
        <f t="shared" ref="O36:O37" si="12">SUM(P36*0.8)</f>
        <v>6400</v>
      </c>
      <c r="P36" s="31">
        <v>8000</v>
      </c>
    </row>
    <row r="37" spans="1:16">
      <c r="A37" s="9"/>
      <c r="B37" s="20" t="s">
        <v>95</v>
      </c>
      <c r="C37" s="16"/>
      <c r="D37" s="9" t="s">
        <v>89</v>
      </c>
      <c r="E37" s="16" t="s">
        <v>55</v>
      </c>
      <c r="F37" s="3"/>
      <c r="G37" s="5"/>
      <c r="H37" s="5"/>
      <c r="I37" s="5"/>
      <c r="J37" s="5"/>
      <c r="K37" s="5"/>
      <c r="L37" s="5"/>
      <c r="M37" s="5"/>
      <c r="N37" s="29">
        <f t="shared" si="11"/>
        <v>7349.9999999999991</v>
      </c>
      <c r="O37" s="30">
        <f t="shared" si="12"/>
        <v>8400</v>
      </c>
      <c r="P37" s="31">
        <f>P36+P62</f>
        <v>10500</v>
      </c>
    </row>
    <row r="38" spans="1:16" ht="20.399999999999999">
      <c r="A38" s="16"/>
      <c r="B38" s="17"/>
      <c r="C38" s="17"/>
      <c r="D38" s="7"/>
      <c r="E38" s="7"/>
      <c r="F38" s="18" t="s">
        <v>27</v>
      </c>
      <c r="G38" s="18" t="s">
        <v>28</v>
      </c>
      <c r="H38" s="18" t="s">
        <v>29</v>
      </c>
      <c r="I38" s="18" t="s">
        <v>30</v>
      </c>
      <c r="J38" s="5"/>
      <c r="K38" s="5"/>
      <c r="L38" s="5"/>
      <c r="M38" s="5"/>
      <c r="N38" s="29"/>
      <c r="O38" s="30"/>
      <c r="P38" s="31"/>
    </row>
    <row r="39" spans="1:16">
      <c r="A39" s="9" t="s">
        <v>91</v>
      </c>
      <c r="B39" s="20" t="s">
        <v>94</v>
      </c>
      <c r="C39" s="16"/>
      <c r="D39" s="9" t="s">
        <v>91</v>
      </c>
      <c r="E39" s="7"/>
      <c r="F39" s="3"/>
      <c r="G39" s="3"/>
      <c r="H39" s="3"/>
      <c r="I39" s="3"/>
      <c r="J39" s="5"/>
      <c r="K39" s="5"/>
      <c r="L39" s="5"/>
      <c r="M39" s="5"/>
      <c r="N39" s="29">
        <f t="shared" si="0"/>
        <v>4760</v>
      </c>
      <c r="O39" s="30">
        <f t="shared" ref="O39:O41" si="13">SUM(P39*0.8)</f>
        <v>5440</v>
      </c>
      <c r="P39" s="31">
        <v>6800</v>
      </c>
    </row>
    <row r="40" spans="1:16">
      <c r="A40" s="16"/>
      <c r="B40" s="20" t="s">
        <v>95</v>
      </c>
      <c r="C40" s="16"/>
      <c r="D40" s="9" t="s">
        <v>91</v>
      </c>
      <c r="E40" s="16" t="s">
        <v>55</v>
      </c>
      <c r="F40" s="3"/>
      <c r="G40" s="3"/>
      <c r="H40" s="3"/>
      <c r="I40" s="3"/>
      <c r="J40" s="5"/>
      <c r="K40" s="5"/>
      <c r="L40" s="5"/>
      <c r="M40" s="5"/>
      <c r="N40" s="29">
        <f t="shared" si="0"/>
        <v>6510</v>
      </c>
      <c r="O40" s="30">
        <f t="shared" si="13"/>
        <v>7440</v>
      </c>
      <c r="P40" s="31">
        <f>P39+P62</f>
        <v>9300</v>
      </c>
    </row>
    <row r="41" spans="1:16">
      <c r="A41" s="9"/>
      <c r="B41" s="20" t="s">
        <v>96</v>
      </c>
      <c r="C41" s="16"/>
      <c r="D41" s="9" t="s">
        <v>91</v>
      </c>
      <c r="E41" s="16" t="s">
        <v>60</v>
      </c>
      <c r="F41" s="3"/>
      <c r="G41" s="3"/>
      <c r="H41" s="3"/>
      <c r="I41" s="3"/>
      <c r="J41" s="5"/>
      <c r="K41" s="5"/>
      <c r="L41" s="5"/>
      <c r="M41" s="5"/>
      <c r="N41" s="29">
        <f t="shared" si="0"/>
        <v>6160</v>
      </c>
      <c r="O41" s="30">
        <f t="shared" si="13"/>
        <v>7040</v>
      </c>
      <c r="P41" s="31">
        <f>P39+P63</f>
        <v>8800</v>
      </c>
    </row>
    <row r="42" spans="1:16" ht="20.399999999999999">
      <c r="A42" s="10"/>
      <c r="B42" s="28" t="s">
        <v>133</v>
      </c>
      <c r="C42" s="11"/>
      <c r="D42" s="11"/>
      <c r="E42" s="23"/>
      <c r="F42" s="18">
        <v>158</v>
      </c>
      <c r="G42" s="8">
        <v>163</v>
      </c>
      <c r="H42" s="8">
        <v>168</v>
      </c>
      <c r="I42" s="38">
        <v>173</v>
      </c>
      <c r="J42" s="18" t="s">
        <v>135</v>
      </c>
      <c r="K42" s="18" t="s">
        <v>136</v>
      </c>
      <c r="L42" s="18" t="s">
        <v>137</v>
      </c>
      <c r="M42" s="1" t="s">
        <v>138</v>
      </c>
      <c r="N42" s="32"/>
      <c r="O42" s="32"/>
      <c r="P42" s="32"/>
    </row>
    <row r="43" spans="1:16">
      <c r="A43" s="9" t="s">
        <v>176</v>
      </c>
      <c r="B43" s="20" t="s">
        <v>177</v>
      </c>
      <c r="C43" s="44" t="s">
        <v>65</v>
      </c>
      <c r="D43" s="9" t="s">
        <v>180</v>
      </c>
      <c r="E43" s="16" t="s">
        <v>171</v>
      </c>
      <c r="F43" s="3"/>
      <c r="G43" s="3"/>
      <c r="H43" s="3"/>
      <c r="I43" s="3"/>
      <c r="J43" s="5"/>
      <c r="K43" s="5"/>
      <c r="L43" s="5"/>
      <c r="M43" s="5"/>
      <c r="N43" s="29">
        <f t="shared" ref="N43:N47" si="14">P43*0.7</f>
        <v>7000</v>
      </c>
      <c r="O43" s="30">
        <f t="shared" ref="O43:O47" si="15">SUM(P43*0.8)</f>
        <v>8000</v>
      </c>
      <c r="P43" s="31">
        <v>10000</v>
      </c>
    </row>
    <row r="44" spans="1:16">
      <c r="A44" s="9" t="s">
        <v>178</v>
      </c>
      <c r="B44" s="20" t="s">
        <v>179</v>
      </c>
      <c r="C44" s="44" t="s">
        <v>65</v>
      </c>
      <c r="D44" s="9" t="s">
        <v>180</v>
      </c>
      <c r="E44" s="16" t="s">
        <v>173</v>
      </c>
      <c r="F44" s="3"/>
      <c r="G44" s="3"/>
      <c r="H44" s="3"/>
      <c r="I44" s="3"/>
      <c r="J44" s="5"/>
      <c r="K44" s="5"/>
      <c r="L44" s="5"/>
      <c r="M44" s="5"/>
      <c r="N44" s="29">
        <f t="shared" si="14"/>
        <v>6650</v>
      </c>
      <c r="O44" s="30">
        <f t="shared" si="15"/>
        <v>7600</v>
      </c>
      <c r="P44" s="31">
        <v>9500</v>
      </c>
    </row>
    <row r="45" spans="1:16">
      <c r="A45" s="9" t="s">
        <v>181</v>
      </c>
      <c r="B45" s="20" t="s">
        <v>182</v>
      </c>
      <c r="C45" s="16"/>
      <c r="D45" s="9" t="s">
        <v>134</v>
      </c>
      <c r="E45" s="16" t="s">
        <v>55</v>
      </c>
      <c r="F45" s="5"/>
      <c r="G45" s="5"/>
      <c r="H45" s="5"/>
      <c r="I45" s="5"/>
      <c r="J45" s="3"/>
      <c r="K45" s="3"/>
      <c r="L45" s="3"/>
      <c r="M45" s="3"/>
      <c r="N45" s="29">
        <f t="shared" si="14"/>
        <v>8049.9999999999991</v>
      </c>
      <c r="O45" s="30">
        <f t="shared" si="15"/>
        <v>9200</v>
      </c>
      <c r="P45" s="31">
        <v>11500</v>
      </c>
    </row>
    <row r="46" spans="1:16">
      <c r="A46" s="9" t="s">
        <v>139</v>
      </c>
      <c r="B46" s="20" t="s">
        <v>140</v>
      </c>
      <c r="C46" s="16"/>
      <c r="D46" s="9" t="s">
        <v>139</v>
      </c>
      <c r="E46" s="16"/>
      <c r="F46" s="5"/>
      <c r="G46" s="5"/>
      <c r="H46" s="5"/>
      <c r="I46" s="5"/>
      <c r="J46" s="5"/>
      <c r="K46" s="5"/>
      <c r="L46" s="3"/>
      <c r="M46" s="5"/>
      <c r="N46" s="29">
        <f t="shared" si="14"/>
        <v>15749.999999999998</v>
      </c>
      <c r="O46" s="30">
        <f t="shared" si="15"/>
        <v>18000</v>
      </c>
      <c r="P46" s="31">
        <v>22500</v>
      </c>
    </row>
    <row r="47" spans="1:16">
      <c r="A47" s="9"/>
      <c r="B47" s="20" t="s">
        <v>141</v>
      </c>
      <c r="C47" s="16"/>
      <c r="D47" s="9" t="s">
        <v>139</v>
      </c>
      <c r="E47" s="16" t="s">
        <v>76</v>
      </c>
      <c r="F47" s="5"/>
      <c r="G47" s="5"/>
      <c r="H47" s="5"/>
      <c r="I47" s="5"/>
      <c r="J47" s="5"/>
      <c r="K47" s="5"/>
      <c r="L47" s="3"/>
      <c r="M47" s="5"/>
      <c r="N47" s="29">
        <f t="shared" si="14"/>
        <v>18200</v>
      </c>
      <c r="O47" s="30">
        <f t="shared" si="15"/>
        <v>20800</v>
      </c>
      <c r="P47" s="31">
        <v>26000</v>
      </c>
    </row>
    <row r="48" spans="1:16">
      <c r="A48" s="9"/>
      <c r="B48" s="20"/>
      <c r="C48" s="16"/>
      <c r="D48" s="9"/>
      <c r="E48" s="1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20.399999999999999">
      <c r="A49" s="1" t="s">
        <v>0</v>
      </c>
      <c r="B49" s="2" t="s">
        <v>1</v>
      </c>
      <c r="C49" s="2"/>
      <c r="D49" s="1" t="s">
        <v>2</v>
      </c>
      <c r="E49" s="1" t="s">
        <v>3</v>
      </c>
      <c r="F49" s="46" t="s">
        <v>4</v>
      </c>
      <c r="G49" s="46"/>
      <c r="H49" s="46"/>
      <c r="I49" s="46"/>
      <c r="J49" s="46"/>
      <c r="K49" s="46"/>
      <c r="L49" s="46"/>
      <c r="M49" s="46"/>
      <c r="N49" s="1" t="s">
        <v>200</v>
      </c>
      <c r="O49" s="1" t="s">
        <v>43</v>
      </c>
      <c r="P49" s="1" t="s">
        <v>5</v>
      </c>
    </row>
    <row r="50" spans="1:16" ht="15.6">
      <c r="A50" s="10"/>
      <c r="B50" s="28" t="s">
        <v>9</v>
      </c>
      <c r="C50" s="11"/>
      <c r="D50" s="11"/>
      <c r="E50" s="23"/>
      <c r="F50" s="8">
        <v>128</v>
      </c>
      <c r="G50" s="8">
        <v>135</v>
      </c>
      <c r="H50" s="8">
        <v>142</v>
      </c>
      <c r="I50" s="35">
        <v>149</v>
      </c>
      <c r="J50" s="8"/>
      <c r="K50" s="8"/>
      <c r="L50" s="8"/>
      <c r="M50" s="8"/>
      <c r="N50" s="45"/>
      <c r="O50" s="45"/>
      <c r="P50" s="45"/>
    </row>
    <row r="51" spans="1:16">
      <c r="A51" s="9" t="s">
        <v>98</v>
      </c>
      <c r="B51" s="20" t="s">
        <v>97</v>
      </c>
      <c r="C51" s="17"/>
      <c r="D51" s="9" t="s">
        <v>98</v>
      </c>
      <c r="E51" s="7"/>
      <c r="F51" s="3"/>
      <c r="G51" s="3"/>
      <c r="H51" s="3"/>
      <c r="I51" s="3"/>
      <c r="J51" s="5"/>
      <c r="K51" s="5"/>
      <c r="L51" s="5"/>
      <c r="M51" s="5"/>
      <c r="N51" s="29">
        <f t="shared" si="0"/>
        <v>2450</v>
      </c>
      <c r="O51" s="30">
        <f t="shared" ref="O51:O59" si="16">SUM(P51*0.8)</f>
        <v>2800</v>
      </c>
      <c r="P51" s="31">
        <v>3500</v>
      </c>
    </row>
    <row r="52" spans="1:16">
      <c r="A52" s="9"/>
      <c r="B52" s="20" t="s">
        <v>99</v>
      </c>
      <c r="C52" s="16"/>
      <c r="D52" s="9" t="s">
        <v>98</v>
      </c>
      <c r="E52" s="16" t="s">
        <v>100</v>
      </c>
      <c r="F52" s="3"/>
      <c r="G52" s="3"/>
      <c r="H52" s="3"/>
      <c r="I52" s="3"/>
      <c r="J52" s="5"/>
      <c r="K52" s="5"/>
      <c r="L52" s="5"/>
      <c r="M52" s="5"/>
      <c r="N52" s="29">
        <f t="shared" si="0"/>
        <v>3500</v>
      </c>
      <c r="O52" s="30">
        <f t="shared" si="16"/>
        <v>4000</v>
      </c>
      <c r="P52" s="31">
        <f>P51+P64</f>
        <v>5000</v>
      </c>
    </row>
    <row r="53" spans="1:16">
      <c r="A53" s="9"/>
      <c r="B53" s="20" t="s">
        <v>103</v>
      </c>
      <c r="C53" s="16"/>
      <c r="D53" s="9" t="s">
        <v>98</v>
      </c>
      <c r="E53" s="16" t="s">
        <v>101</v>
      </c>
      <c r="F53" s="3"/>
      <c r="G53" s="3"/>
      <c r="H53" s="3"/>
      <c r="I53" s="3"/>
      <c r="J53" s="5"/>
      <c r="K53" s="5"/>
      <c r="L53" s="5"/>
      <c r="M53" s="5"/>
      <c r="N53" s="29">
        <f t="shared" si="0"/>
        <v>3150</v>
      </c>
      <c r="O53" s="30">
        <f t="shared" si="16"/>
        <v>3600</v>
      </c>
      <c r="P53" s="31">
        <f>P51+P65</f>
        <v>4500</v>
      </c>
    </row>
    <row r="54" spans="1:16">
      <c r="A54" s="9"/>
      <c r="B54" s="20" t="s">
        <v>104</v>
      </c>
      <c r="C54" s="16"/>
      <c r="D54" s="9" t="s">
        <v>98</v>
      </c>
      <c r="E54" s="16" t="s">
        <v>102</v>
      </c>
      <c r="F54" s="3"/>
      <c r="G54" s="3"/>
      <c r="H54" s="3"/>
      <c r="I54" s="3"/>
      <c r="J54" s="5"/>
      <c r="K54" s="5"/>
      <c r="L54" s="5"/>
      <c r="M54" s="5"/>
      <c r="N54" s="29">
        <f t="shared" si="0"/>
        <v>3150</v>
      </c>
      <c r="O54" s="30">
        <f t="shared" si="16"/>
        <v>3600</v>
      </c>
      <c r="P54" s="31">
        <f>P51+P67</f>
        <v>4500</v>
      </c>
    </row>
    <row r="55" spans="1:16" ht="20.399999999999999">
      <c r="A55" s="10"/>
      <c r="B55" s="28" t="s">
        <v>9</v>
      </c>
      <c r="C55" s="11"/>
      <c r="D55" s="11"/>
      <c r="E55" s="23"/>
      <c r="F55" s="18" t="s">
        <v>34</v>
      </c>
      <c r="G55" s="18" t="s">
        <v>33</v>
      </c>
      <c r="H55" s="18" t="s">
        <v>32</v>
      </c>
      <c r="I55" s="18" t="s">
        <v>31</v>
      </c>
      <c r="J55" s="18" t="s">
        <v>27</v>
      </c>
      <c r="K55" s="8"/>
      <c r="L55" s="8"/>
      <c r="M55" s="8"/>
      <c r="N55" s="45"/>
      <c r="O55" s="45"/>
      <c r="P55" s="45"/>
    </row>
    <row r="56" spans="1:16">
      <c r="A56" s="9" t="s">
        <v>105</v>
      </c>
      <c r="B56" s="20" t="s">
        <v>106</v>
      </c>
      <c r="C56" s="16"/>
      <c r="D56" s="9" t="s">
        <v>105</v>
      </c>
      <c r="E56" s="7"/>
      <c r="F56" s="3"/>
      <c r="G56" s="3"/>
      <c r="H56" s="3"/>
      <c r="I56" s="3"/>
      <c r="J56" s="3"/>
      <c r="K56" s="5"/>
      <c r="L56" s="5"/>
      <c r="M56" s="5"/>
      <c r="N56" s="29">
        <f t="shared" si="0"/>
        <v>2450</v>
      </c>
      <c r="O56" s="30">
        <f t="shared" si="16"/>
        <v>2800</v>
      </c>
      <c r="P56" s="31">
        <v>3500</v>
      </c>
    </row>
    <row r="57" spans="1:16">
      <c r="A57" s="9"/>
      <c r="B57" s="20" t="s">
        <v>107</v>
      </c>
      <c r="C57" s="16"/>
      <c r="D57" s="9" t="s">
        <v>105</v>
      </c>
      <c r="E57" s="16" t="s">
        <v>100</v>
      </c>
      <c r="F57" s="3"/>
      <c r="G57" s="3"/>
      <c r="H57" s="3"/>
      <c r="I57" s="3"/>
      <c r="J57" s="3"/>
      <c r="K57" s="5"/>
      <c r="L57" s="5"/>
      <c r="M57" s="5"/>
      <c r="N57" s="29">
        <f t="shared" si="0"/>
        <v>3500</v>
      </c>
      <c r="O57" s="30">
        <f t="shared" si="16"/>
        <v>4000</v>
      </c>
      <c r="P57" s="31">
        <f>P56+P64</f>
        <v>5000</v>
      </c>
    </row>
    <row r="58" spans="1:16">
      <c r="A58" s="9"/>
      <c r="B58" s="20" t="s">
        <v>108</v>
      </c>
      <c r="C58" s="16"/>
      <c r="D58" s="9" t="s">
        <v>105</v>
      </c>
      <c r="E58" s="16" t="s">
        <v>101</v>
      </c>
      <c r="F58" s="3"/>
      <c r="G58" s="3"/>
      <c r="H58" s="3"/>
      <c r="I58" s="3"/>
      <c r="J58" s="3"/>
      <c r="K58" s="5"/>
      <c r="L58" s="5"/>
      <c r="M58" s="5"/>
      <c r="N58" s="29">
        <f t="shared" si="0"/>
        <v>3150</v>
      </c>
      <c r="O58" s="30">
        <f t="shared" si="16"/>
        <v>3600</v>
      </c>
      <c r="P58" s="31">
        <f>P56+P65</f>
        <v>4500</v>
      </c>
    </row>
    <row r="59" spans="1:16">
      <c r="A59" s="9"/>
      <c r="B59" s="20" t="s">
        <v>109</v>
      </c>
      <c r="C59" s="16"/>
      <c r="D59" s="9" t="s">
        <v>105</v>
      </c>
      <c r="E59" s="16" t="s">
        <v>102</v>
      </c>
      <c r="F59" s="3"/>
      <c r="G59" s="3"/>
      <c r="H59" s="3"/>
      <c r="I59" s="3"/>
      <c r="J59" s="3"/>
      <c r="K59" s="5"/>
      <c r="L59" s="5"/>
      <c r="M59" s="5"/>
      <c r="N59" s="29">
        <f t="shared" si="0"/>
        <v>3150</v>
      </c>
      <c r="O59" s="30">
        <f t="shared" si="16"/>
        <v>3600</v>
      </c>
      <c r="P59" s="31">
        <f>P56+P67</f>
        <v>4500</v>
      </c>
    </row>
    <row r="60" spans="1:16" ht="15.6">
      <c r="A60" s="10"/>
      <c r="B60" s="28" t="s">
        <v>10</v>
      </c>
      <c r="C60" s="11"/>
      <c r="D60" s="11"/>
      <c r="E60" s="23"/>
      <c r="F60" s="8"/>
      <c r="G60" s="8"/>
      <c r="H60" s="8"/>
      <c r="I60" s="35"/>
      <c r="J60" s="35"/>
      <c r="K60" s="35"/>
      <c r="L60" s="35"/>
      <c r="M60" s="35"/>
      <c r="N60" s="45"/>
      <c r="O60" s="33"/>
      <c r="P60" s="33"/>
    </row>
    <row r="61" spans="1:16">
      <c r="A61" s="16" t="s">
        <v>76</v>
      </c>
      <c r="B61" s="20" t="s">
        <v>110</v>
      </c>
      <c r="C61" s="16"/>
      <c r="D61" s="7"/>
      <c r="E61" s="7"/>
      <c r="F61" s="6"/>
      <c r="G61" s="7"/>
      <c r="H61" s="7"/>
      <c r="I61" s="7"/>
      <c r="J61" s="7"/>
      <c r="K61" s="7"/>
      <c r="L61" s="7"/>
      <c r="M61" s="7"/>
      <c r="N61" s="29">
        <f t="shared" si="0"/>
        <v>2450</v>
      </c>
      <c r="O61" s="30">
        <f>SUM(P61*0.8)</f>
        <v>2800</v>
      </c>
      <c r="P61" s="31">
        <v>3500</v>
      </c>
    </row>
    <row r="62" spans="1:16">
      <c r="A62" s="16" t="s">
        <v>55</v>
      </c>
      <c r="B62" s="20" t="s">
        <v>61</v>
      </c>
      <c r="C62" s="16"/>
      <c r="D62" s="7"/>
      <c r="E62" s="7"/>
      <c r="F62" s="6"/>
      <c r="G62" s="7"/>
      <c r="H62" s="7"/>
      <c r="I62" s="7"/>
      <c r="J62" s="7"/>
      <c r="K62" s="7"/>
      <c r="L62" s="7"/>
      <c r="M62" s="7"/>
      <c r="N62" s="29">
        <f t="shared" si="0"/>
        <v>1750</v>
      </c>
      <c r="O62" s="30">
        <f>SUM(P62*0.8)</f>
        <v>2000</v>
      </c>
      <c r="P62" s="31">
        <v>2500</v>
      </c>
    </row>
    <row r="63" spans="1:16">
      <c r="A63" s="16" t="s">
        <v>60</v>
      </c>
      <c r="B63" s="20" t="s">
        <v>62</v>
      </c>
      <c r="C63" s="16"/>
      <c r="D63" s="7"/>
      <c r="E63" s="7"/>
      <c r="F63" s="6"/>
      <c r="G63" s="7"/>
      <c r="H63" s="7"/>
      <c r="I63" s="7"/>
      <c r="J63" s="7"/>
      <c r="K63" s="7"/>
      <c r="L63" s="7"/>
      <c r="M63" s="7"/>
      <c r="N63" s="29">
        <f t="shared" si="0"/>
        <v>1400</v>
      </c>
      <c r="O63" s="30">
        <f t="shared" ref="O63:O67" si="17">SUM(P63*0.8)</f>
        <v>1600</v>
      </c>
      <c r="P63" s="31">
        <v>2000</v>
      </c>
    </row>
    <row r="64" spans="1:16">
      <c r="A64" s="16" t="s">
        <v>100</v>
      </c>
      <c r="B64" s="20" t="s">
        <v>111</v>
      </c>
      <c r="C64" s="16"/>
      <c r="D64" s="7"/>
      <c r="E64" s="7"/>
      <c r="F64" s="6"/>
      <c r="G64" s="7"/>
      <c r="H64" s="7"/>
      <c r="I64" s="7"/>
      <c r="J64" s="7"/>
      <c r="K64" s="7"/>
      <c r="L64" s="7"/>
      <c r="M64" s="7"/>
      <c r="N64" s="29">
        <f t="shared" si="0"/>
        <v>1050</v>
      </c>
      <c r="O64" s="30">
        <f t="shared" si="17"/>
        <v>1200</v>
      </c>
      <c r="P64" s="31">
        <v>1500</v>
      </c>
    </row>
    <row r="65" spans="1:16">
      <c r="A65" s="16" t="s">
        <v>101</v>
      </c>
      <c r="B65" s="20" t="s">
        <v>112</v>
      </c>
      <c r="C65" s="16"/>
      <c r="D65" s="7"/>
      <c r="E65" s="7"/>
      <c r="F65" s="6"/>
      <c r="G65" s="7"/>
      <c r="H65" s="7"/>
      <c r="I65" s="7"/>
      <c r="J65" s="7"/>
      <c r="K65" s="7"/>
      <c r="L65" s="7"/>
      <c r="M65" s="7"/>
      <c r="N65" s="29">
        <f t="shared" si="0"/>
        <v>700</v>
      </c>
      <c r="O65" s="30">
        <f t="shared" si="17"/>
        <v>800</v>
      </c>
      <c r="P65" s="31">
        <v>1000</v>
      </c>
    </row>
    <row r="66" spans="1:16">
      <c r="A66" s="16" t="s">
        <v>113</v>
      </c>
      <c r="B66" s="20" t="s">
        <v>114</v>
      </c>
      <c r="C66" s="16"/>
      <c r="D66" s="7"/>
      <c r="E66" s="7"/>
      <c r="F66" s="6"/>
      <c r="G66" s="7"/>
      <c r="H66" s="7"/>
      <c r="I66" s="7"/>
      <c r="J66" s="7"/>
      <c r="K66" s="7"/>
      <c r="L66" s="7"/>
      <c r="M66" s="7"/>
      <c r="N66" s="29">
        <f t="shared" si="0"/>
        <v>700</v>
      </c>
      <c r="O66" s="30">
        <f t="shared" si="17"/>
        <v>800</v>
      </c>
      <c r="P66" s="31">
        <v>1000</v>
      </c>
    </row>
    <row r="67" spans="1:16">
      <c r="A67" s="16" t="s">
        <v>102</v>
      </c>
      <c r="B67" s="20" t="s">
        <v>115</v>
      </c>
      <c r="C67" s="16"/>
      <c r="D67" s="7"/>
      <c r="E67" s="7"/>
      <c r="F67" s="6"/>
      <c r="G67" s="7"/>
      <c r="H67" s="7"/>
      <c r="I67" s="7"/>
      <c r="J67" s="7"/>
      <c r="K67" s="7"/>
      <c r="L67" s="7"/>
      <c r="M67" s="7"/>
      <c r="N67" s="29">
        <f t="shared" si="0"/>
        <v>700</v>
      </c>
      <c r="O67" s="30">
        <f t="shared" si="17"/>
        <v>800</v>
      </c>
      <c r="P67" s="31">
        <v>1000</v>
      </c>
    </row>
    <row r="68" spans="1:16">
      <c r="A68" s="16"/>
      <c r="B68" s="17"/>
      <c r="C68" s="16"/>
      <c r="D68" s="7"/>
      <c r="E68" s="7"/>
      <c r="F68" s="6"/>
      <c r="G68" s="7"/>
      <c r="H68" s="7"/>
      <c r="I68" s="7"/>
      <c r="J68" s="7"/>
      <c r="K68" s="7"/>
      <c r="L68" s="7"/>
      <c r="M68" s="7"/>
      <c r="N68" s="29"/>
      <c r="O68" s="30"/>
      <c r="P68" s="31"/>
    </row>
    <row r="69" spans="1:16">
      <c r="A69" s="9" t="s">
        <v>169</v>
      </c>
      <c r="B69" s="20" t="s">
        <v>170</v>
      </c>
      <c r="C69" s="41" t="s">
        <v>65</v>
      </c>
      <c r="D69" s="7"/>
      <c r="E69" s="7"/>
      <c r="F69" s="6"/>
      <c r="G69" s="7"/>
      <c r="H69" s="7"/>
      <c r="I69" s="7"/>
      <c r="J69" s="7"/>
      <c r="K69" s="7"/>
      <c r="L69" s="7"/>
      <c r="M69" s="7"/>
      <c r="N69" s="29">
        <f t="shared" si="0"/>
        <v>2625</v>
      </c>
      <c r="O69" s="30">
        <f t="shared" ref="O69:O71" si="18">SUM(P69*0.8)</f>
        <v>3000</v>
      </c>
      <c r="P69" s="31">
        <v>3750</v>
      </c>
    </row>
    <row r="70" spans="1:16">
      <c r="A70" s="9" t="s">
        <v>171</v>
      </c>
      <c r="B70" s="20" t="s">
        <v>172</v>
      </c>
      <c r="C70" s="41" t="s">
        <v>65</v>
      </c>
      <c r="D70" s="7"/>
      <c r="E70" s="7"/>
      <c r="F70" s="6"/>
      <c r="G70" s="7"/>
      <c r="H70" s="7"/>
      <c r="I70" s="7"/>
      <c r="J70" s="7"/>
      <c r="K70" s="7"/>
      <c r="L70" s="7"/>
      <c r="M70" s="7"/>
      <c r="N70" s="29">
        <f t="shared" si="0"/>
        <v>2100</v>
      </c>
      <c r="O70" s="30">
        <f t="shared" si="18"/>
        <v>2400</v>
      </c>
      <c r="P70" s="31">
        <v>3000</v>
      </c>
    </row>
    <row r="71" spans="1:16">
      <c r="A71" s="9" t="s">
        <v>173</v>
      </c>
      <c r="B71" s="20" t="s">
        <v>174</v>
      </c>
      <c r="C71" s="41" t="s">
        <v>65</v>
      </c>
      <c r="D71" s="7"/>
      <c r="E71" s="7"/>
      <c r="F71" s="6"/>
      <c r="G71" s="7"/>
      <c r="H71" s="7"/>
      <c r="I71" s="7"/>
      <c r="J71" s="7"/>
      <c r="K71" s="7"/>
      <c r="L71" s="7"/>
      <c r="M71" s="7"/>
      <c r="N71" s="29">
        <f t="shared" si="0"/>
        <v>1575</v>
      </c>
      <c r="O71" s="30">
        <f t="shared" si="18"/>
        <v>1800</v>
      </c>
      <c r="P71" s="31">
        <v>2250</v>
      </c>
    </row>
    <row r="72" spans="1:16" ht="15.6">
      <c r="A72" s="10"/>
      <c r="B72" s="28" t="s">
        <v>52</v>
      </c>
      <c r="C72" s="11"/>
      <c r="D72" s="11"/>
      <c r="E72" s="23"/>
      <c r="F72" s="8"/>
      <c r="G72" s="8"/>
      <c r="H72" s="8"/>
      <c r="I72" s="35"/>
      <c r="J72" s="35"/>
      <c r="K72" s="35"/>
      <c r="L72" s="35"/>
      <c r="M72" s="35"/>
      <c r="N72" s="33"/>
      <c r="O72" s="33"/>
      <c r="P72" s="33"/>
    </row>
    <row r="73" spans="1:16">
      <c r="A73" s="24" t="s">
        <v>63</v>
      </c>
      <c r="B73" s="20" t="s">
        <v>64</v>
      </c>
      <c r="C73" s="16"/>
      <c r="D73" s="7"/>
      <c r="E73" s="7"/>
      <c r="F73" s="6"/>
      <c r="G73" s="7"/>
      <c r="H73" s="7"/>
      <c r="I73" s="7"/>
      <c r="J73" s="7"/>
      <c r="K73" s="7"/>
      <c r="L73" s="7"/>
      <c r="M73" s="7"/>
      <c r="N73" s="29">
        <v>77</v>
      </c>
      <c r="O73" s="30">
        <v>88</v>
      </c>
      <c r="P73" s="31">
        <v>110</v>
      </c>
    </row>
    <row r="74" spans="1:16">
      <c r="A74" s="24" t="s">
        <v>66</v>
      </c>
      <c r="B74" s="20" t="s">
        <v>67</v>
      </c>
      <c r="C74" s="16"/>
      <c r="D74" s="7"/>
      <c r="E74" s="7"/>
      <c r="F74" s="6"/>
      <c r="G74" s="7"/>
      <c r="H74" s="7"/>
      <c r="I74" s="7"/>
      <c r="J74" s="7"/>
      <c r="K74" s="7"/>
      <c r="L74" s="7"/>
      <c r="M74" s="7"/>
      <c r="N74" s="29">
        <v>154</v>
      </c>
      <c r="O74" s="30">
        <v>176</v>
      </c>
      <c r="P74" s="31">
        <v>220</v>
      </c>
    </row>
    <row r="75" spans="1:16">
      <c r="A75" s="24" t="s">
        <v>68</v>
      </c>
      <c r="B75" s="20" t="s">
        <v>69</v>
      </c>
      <c r="C75" s="16"/>
      <c r="D75" s="7"/>
      <c r="E75" s="7"/>
      <c r="F75" s="6"/>
      <c r="G75" s="7"/>
      <c r="H75" s="7"/>
      <c r="I75" s="7"/>
      <c r="J75" s="7"/>
      <c r="K75" s="7"/>
      <c r="L75" s="7"/>
      <c r="M75" s="7"/>
      <c r="N75" s="29">
        <v>230.99999999999997</v>
      </c>
      <c r="O75" s="30">
        <v>264</v>
      </c>
      <c r="P75" s="31">
        <v>330</v>
      </c>
    </row>
    <row r="76" spans="1:16">
      <c r="A76" s="24" t="s">
        <v>70</v>
      </c>
      <c r="B76" s="20" t="s">
        <v>71</v>
      </c>
      <c r="C76" s="16"/>
      <c r="D76" s="7"/>
      <c r="E76" s="7"/>
      <c r="F76" s="6"/>
      <c r="G76" s="7"/>
      <c r="H76" s="7"/>
      <c r="I76" s="7"/>
      <c r="J76" s="7"/>
      <c r="K76" s="7"/>
      <c r="L76" s="7"/>
      <c r="M76" s="7"/>
      <c r="N76" s="29">
        <v>77</v>
      </c>
      <c r="O76" s="30">
        <v>88</v>
      </c>
      <c r="P76" s="31">
        <v>110</v>
      </c>
    </row>
    <row r="77" spans="1:16">
      <c r="A77" s="24" t="s">
        <v>72</v>
      </c>
      <c r="B77" s="20" t="s">
        <v>73</v>
      </c>
      <c r="C77" s="16"/>
      <c r="D77" s="7"/>
      <c r="E77" s="7"/>
      <c r="F77" s="6"/>
      <c r="G77" s="7"/>
      <c r="H77" s="7"/>
      <c r="I77" s="7"/>
      <c r="J77" s="7"/>
      <c r="K77" s="7"/>
      <c r="L77" s="7"/>
      <c r="M77" s="7"/>
      <c r="N77" s="29">
        <v>154</v>
      </c>
      <c r="O77" s="30">
        <v>176</v>
      </c>
      <c r="P77" s="31">
        <v>220</v>
      </c>
    </row>
    <row r="78" spans="1:16">
      <c r="A78" s="24" t="s">
        <v>74</v>
      </c>
      <c r="B78" s="20" t="s">
        <v>75</v>
      </c>
      <c r="C78" s="16"/>
      <c r="D78" s="7"/>
      <c r="E78" s="7"/>
      <c r="F78" s="6"/>
      <c r="G78" s="7"/>
      <c r="H78" s="7"/>
      <c r="I78" s="7"/>
      <c r="J78" s="7"/>
      <c r="K78" s="7"/>
      <c r="L78" s="7"/>
      <c r="M78" s="7"/>
      <c r="N78" s="29">
        <v>230.99999999999997</v>
      </c>
      <c r="O78" s="30">
        <v>264</v>
      </c>
      <c r="P78" s="31">
        <v>330</v>
      </c>
    </row>
    <row r="79" spans="1:16">
      <c r="A79" s="24" t="s">
        <v>11</v>
      </c>
      <c r="B79" s="20" t="s">
        <v>12</v>
      </c>
      <c r="C79" s="16"/>
      <c r="D79" s="7"/>
      <c r="E79" s="7"/>
      <c r="F79" s="6"/>
      <c r="G79" s="7"/>
      <c r="H79" s="7"/>
      <c r="I79" s="7"/>
      <c r="J79" s="7"/>
      <c r="K79" s="7"/>
      <c r="L79" s="7"/>
      <c r="M79" s="7"/>
      <c r="N79" s="29">
        <v>70</v>
      </c>
      <c r="O79" s="30">
        <v>80</v>
      </c>
      <c r="P79" s="31">
        <v>100</v>
      </c>
    </row>
    <row r="80" spans="1:16">
      <c r="A80" s="24" t="s">
        <v>13</v>
      </c>
      <c r="B80" s="20" t="s">
        <v>14</v>
      </c>
      <c r="C80" s="16"/>
      <c r="D80" s="7"/>
      <c r="E80" s="7"/>
      <c r="F80" s="6"/>
      <c r="G80" s="7"/>
      <c r="H80" s="7"/>
      <c r="I80" s="7"/>
      <c r="J80" s="7"/>
      <c r="K80" s="7"/>
      <c r="L80" s="7"/>
      <c r="M80" s="7"/>
      <c r="N80" s="29">
        <v>196</v>
      </c>
      <c r="O80" s="30">
        <v>224</v>
      </c>
      <c r="P80" s="31">
        <v>280</v>
      </c>
    </row>
    <row r="81" spans="1:16">
      <c r="A81" s="24" t="s">
        <v>15</v>
      </c>
      <c r="B81" s="20" t="s">
        <v>16</v>
      </c>
      <c r="C81" s="16"/>
      <c r="D81" s="7"/>
      <c r="E81" s="7"/>
      <c r="F81" s="6"/>
      <c r="G81" s="7"/>
      <c r="H81" s="7"/>
      <c r="I81" s="7"/>
      <c r="J81" s="7"/>
      <c r="K81" s="7"/>
      <c r="L81" s="7"/>
      <c r="M81" s="7"/>
      <c r="N81" s="29">
        <v>182</v>
      </c>
      <c r="O81" s="30">
        <v>208</v>
      </c>
      <c r="P81" s="31">
        <v>260</v>
      </c>
    </row>
    <row r="82" spans="1:16">
      <c r="A82" s="24" t="s">
        <v>53</v>
      </c>
      <c r="B82" s="20" t="s">
        <v>54</v>
      </c>
      <c r="C82" s="16"/>
      <c r="D82" s="7"/>
      <c r="E82" s="7"/>
      <c r="F82" s="6"/>
      <c r="G82" s="7"/>
      <c r="H82" s="7"/>
      <c r="I82" s="7"/>
      <c r="J82" s="7"/>
      <c r="K82" s="7"/>
      <c r="L82" s="7"/>
      <c r="M82" s="7"/>
      <c r="N82" s="29">
        <f t="shared" si="0"/>
        <v>84</v>
      </c>
      <c r="O82" s="30">
        <f t="shared" ref="O82" si="19">SUM(P82*0.8)</f>
        <v>96</v>
      </c>
      <c r="P82" s="31">
        <v>120</v>
      </c>
    </row>
    <row r="83" spans="1:16" ht="15.6">
      <c r="A83" s="10"/>
      <c r="B83" s="28" t="s">
        <v>17</v>
      </c>
      <c r="C83" s="11"/>
      <c r="D83" s="11"/>
      <c r="E83" s="23"/>
      <c r="F83" s="8">
        <v>115</v>
      </c>
      <c r="G83" s="8">
        <v>120</v>
      </c>
      <c r="H83" s="8">
        <v>125</v>
      </c>
      <c r="I83" s="35">
        <v>130</v>
      </c>
      <c r="J83" s="35">
        <v>135</v>
      </c>
      <c r="K83" s="35"/>
      <c r="L83" s="35"/>
      <c r="M83" s="35"/>
      <c r="N83" s="33"/>
      <c r="O83" s="33"/>
      <c r="P83" s="33"/>
    </row>
    <row r="84" spans="1:16">
      <c r="A84" s="9" t="s">
        <v>116</v>
      </c>
      <c r="B84" s="20" t="s">
        <v>44</v>
      </c>
      <c r="C84" s="16"/>
      <c r="D84" s="7"/>
      <c r="E84" s="7"/>
      <c r="F84" s="6"/>
      <c r="G84" s="6"/>
      <c r="H84" s="6"/>
      <c r="I84" s="6"/>
      <c r="J84" s="6"/>
      <c r="K84" s="7"/>
      <c r="L84" s="7"/>
      <c r="M84" s="7"/>
      <c r="N84" s="29">
        <f t="shared" ref="N84:N102" si="20">P84*0.7</f>
        <v>1190</v>
      </c>
      <c r="O84" s="30">
        <f t="shared" ref="O84:O87" si="21">SUM(P84*0.8)</f>
        <v>1360</v>
      </c>
      <c r="P84" s="31">
        <v>1700</v>
      </c>
    </row>
    <row r="85" spans="1:16">
      <c r="A85" s="9" t="s">
        <v>117</v>
      </c>
      <c r="B85" s="20" t="s">
        <v>45</v>
      </c>
      <c r="C85" s="16"/>
      <c r="D85" s="7"/>
      <c r="E85" s="7"/>
      <c r="F85" s="6"/>
      <c r="G85" s="6"/>
      <c r="H85" s="6"/>
      <c r="I85" s="6"/>
      <c r="J85" s="6"/>
      <c r="K85" s="7"/>
      <c r="L85" s="7"/>
      <c r="M85" s="7"/>
      <c r="N85" s="29">
        <f t="shared" si="20"/>
        <v>489.99999999999994</v>
      </c>
      <c r="O85" s="30">
        <f t="shared" si="21"/>
        <v>560</v>
      </c>
      <c r="P85" s="31">
        <v>700</v>
      </c>
    </row>
    <row r="86" spans="1:16">
      <c r="A86" s="9" t="s">
        <v>118</v>
      </c>
      <c r="B86" s="20" t="s">
        <v>46</v>
      </c>
      <c r="C86" s="16"/>
      <c r="D86" s="7"/>
      <c r="E86" s="7"/>
      <c r="F86" s="6"/>
      <c r="G86" s="6"/>
      <c r="H86" s="6"/>
      <c r="I86" s="6"/>
      <c r="J86" s="6"/>
      <c r="K86" s="7"/>
      <c r="L86" s="7"/>
      <c r="M86" s="7"/>
      <c r="N86" s="29">
        <f t="shared" si="20"/>
        <v>489.99999999999994</v>
      </c>
      <c r="O86" s="30">
        <f t="shared" si="21"/>
        <v>560</v>
      </c>
      <c r="P86" s="31">
        <v>700</v>
      </c>
    </row>
    <row r="87" spans="1:16">
      <c r="A87" s="9" t="s">
        <v>119</v>
      </c>
      <c r="B87" s="20" t="s">
        <v>47</v>
      </c>
      <c r="C87" s="16"/>
      <c r="D87" s="7"/>
      <c r="E87" s="7"/>
      <c r="F87" s="6"/>
      <c r="G87" s="6"/>
      <c r="H87" s="6"/>
      <c r="I87" s="6"/>
      <c r="J87" s="6"/>
      <c r="K87" s="7"/>
      <c r="L87" s="7"/>
      <c r="M87" s="7"/>
      <c r="N87" s="29">
        <f t="shared" si="20"/>
        <v>210</v>
      </c>
      <c r="O87" s="30">
        <f t="shared" si="21"/>
        <v>240</v>
      </c>
      <c r="P87" s="31">
        <v>300</v>
      </c>
    </row>
    <row r="88" spans="1:16">
      <c r="A88" s="8"/>
      <c r="B88" s="8"/>
      <c r="C88" s="8"/>
      <c r="D88" s="8"/>
      <c r="E88" s="8"/>
      <c r="F88" s="8">
        <v>90</v>
      </c>
      <c r="G88" s="8">
        <v>95</v>
      </c>
      <c r="H88" s="8">
        <v>100</v>
      </c>
      <c r="I88" s="8">
        <v>105</v>
      </c>
      <c r="J88" s="8">
        <v>110</v>
      </c>
      <c r="K88" s="8">
        <v>115</v>
      </c>
      <c r="L88" s="8"/>
      <c r="M88" s="8"/>
      <c r="N88" s="33"/>
      <c r="O88" s="33"/>
      <c r="P88" s="33"/>
    </row>
    <row r="89" spans="1:16">
      <c r="A89" s="9" t="s">
        <v>121</v>
      </c>
      <c r="B89" s="20" t="s">
        <v>120</v>
      </c>
      <c r="C89" s="16"/>
      <c r="D89" s="7"/>
      <c r="E89" s="7"/>
      <c r="F89" s="6"/>
      <c r="G89" s="6"/>
      <c r="H89" s="6"/>
      <c r="I89" s="6"/>
      <c r="J89" s="6"/>
      <c r="K89" s="6"/>
      <c r="L89" s="7"/>
      <c r="M89" s="7"/>
      <c r="N89" s="29">
        <f t="shared" si="20"/>
        <v>420</v>
      </c>
      <c r="O89" s="30">
        <f t="shared" ref="O89:O90" si="22">SUM(P89*0.8)</f>
        <v>480</v>
      </c>
      <c r="P89" s="31">
        <v>600</v>
      </c>
    </row>
    <row r="90" spans="1:16">
      <c r="A90" s="9" t="s">
        <v>122</v>
      </c>
      <c r="B90" s="20" t="s">
        <v>48</v>
      </c>
      <c r="C90" s="16"/>
      <c r="D90" s="7"/>
      <c r="E90" s="7"/>
      <c r="F90" s="6"/>
      <c r="G90" s="6"/>
      <c r="H90" s="6"/>
      <c r="I90" s="6"/>
      <c r="J90" s="6"/>
      <c r="K90" s="6"/>
      <c r="L90" s="7"/>
      <c r="M90" s="7"/>
      <c r="N90" s="29">
        <f t="shared" si="20"/>
        <v>420</v>
      </c>
      <c r="O90" s="30">
        <f t="shared" si="22"/>
        <v>480</v>
      </c>
      <c r="P90" s="31">
        <v>600</v>
      </c>
    </row>
    <row r="91" spans="1:16" ht="15.6">
      <c r="A91" s="10"/>
      <c r="B91" s="28" t="s">
        <v>18</v>
      </c>
      <c r="C91" s="11"/>
      <c r="D91" s="11"/>
      <c r="E91" s="23"/>
      <c r="F91" s="8"/>
      <c r="G91" s="8" t="s">
        <v>20</v>
      </c>
      <c r="H91" s="8" t="s">
        <v>21</v>
      </c>
      <c r="I91" s="8" t="s">
        <v>22</v>
      </c>
      <c r="J91" s="40"/>
      <c r="K91" s="40"/>
      <c r="L91" s="40"/>
      <c r="M91" s="40"/>
      <c r="N91" s="45"/>
      <c r="O91" s="45"/>
      <c r="P91" s="45"/>
    </row>
    <row r="92" spans="1:16">
      <c r="A92" s="9" t="s">
        <v>124</v>
      </c>
      <c r="B92" s="20" t="s">
        <v>123</v>
      </c>
      <c r="C92" s="16"/>
      <c r="D92" s="7"/>
      <c r="E92" s="7"/>
      <c r="F92" s="7"/>
      <c r="G92" s="7"/>
      <c r="H92" s="6"/>
      <c r="I92" s="6"/>
      <c r="J92" s="7"/>
      <c r="K92" s="7"/>
      <c r="L92" s="7"/>
      <c r="M92" s="7"/>
      <c r="N92" s="29">
        <f t="shared" ref="N92:N96" si="23">P92*0.7</f>
        <v>770</v>
      </c>
      <c r="O92" s="30">
        <f t="shared" ref="O92:O96" si="24">SUM(P92*0.8)</f>
        <v>880</v>
      </c>
      <c r="P92" s="31">
        <v>1100</v>
      </c>
    </row>
    <row r="93" spans="1:16">
      <c r="A93" s="9" t="s">
        <v>126</v>
      </c>
      <c r="B93" s="36" t="s">
        <v>125</v>
      </c>
      <c r="C93" s="16"/>
      <c r="D93" s="7"/>
      <c r="E93" s="7"/>
      <c r="F93" s="7"/>
      <c r="G93" s="6"/>
      <c r="H93" s="7"/>
      <c r="I93" s="7"/>
      <c r="J93" s="7"/>
      <c r="K93" s="7"/>
      <c r="L93" s="7"/>
      <c r="M93" s="7"/>
      <c r="N93" s="29">
        <f t="shared" si="23"/>
        <v>630</v>
      </c>
      <c r="O93" s="30">
        <f t="shared" si="24"/>
        <v>720</v>
      </c>
      <c r="P93" s="31">
        <v>900</v>
      </c>
    </row>
    <row r="94" spans="1:16">
      <c r="A94" s="37" t="s">
        <v>128</v>
      </c>
      <c r="B94" s="36" t="s">
        <v>127</v>
      </c>
      <c r="C94" s="16"/>
      <c r="D94" s="7"/>
      <c r="E94" s="7"/>
      <c r="F94" s="6"/>
      <c r="G94" s="7"/>
      <c r="H94" s="7"/>
      <c r="I94" s="7"/>
      <c r="J94" s="7"/>
      <c r="K94" s="7"/>
      <c r="L94" s="7"/>
      <c r="M94" s="7"/>
      <c r="N94" s="29">
        <f t="shared" si="23"/>
        <v>280</v>
      </c>
      <c r="O94" s="30">
        <f t="shared" si="24"/>
        <v>320</v>
      </c>
      <c r="P94" s="31">
        <v>400</v>
      </c>
    </row>
    <row r="95" spans="1:16">
      <c r="A95" s="37" t="s">
        <v>131</v>
      </c>
      <c r="B95" s="36" t="s">
        <v>129</v>
      </c>
      <c r="C95" s="16"/>
      <c r="D95" s="7"/>
      <c r="E95" s="7"/>
      <c r="F95" s="6"/>
      <c r="G95" s="7"/>
      <c r="H95" s="7"/>
      <c r="I95" s="7"/>
      <c r="J95" s="7"/>
      <c r="K95" s="7"/>
      <c r="L95" s="7"/>
      <c r="M95" s="7"/>
      <c r="N95" s="29">
        <f t="shared" si="23"/>
        <v>489.99999999999994</v>
      </c>
      <c r="O95" s="30">
        <f t="shared" si="24"/>
        <v>560</v>
      </c>
      <c r="P95" s="31">
        <v>700</v>
      </c>
    </row>
    <row r="96" spans="1:16">
      <c r="A96" s="37" t="s">
        <v>132</v>
      </c>
      <c r="B96" s="36" t="s">
        <v>130</v>
      </c>
      <c r="C96" s="16"/>
      <c r="D96" s="7"/>
      <c r="E96" s="7"/>
      <c r="F96" s="6"/>
      <c r="G96" s="7"/>
      <c r="H96" s="7"/>
      <c r="I96" s="7"/>
      <c r="J96" s="7"/>
      <c r="K96" s="7"/>
      <c r="L96" s="7"/>
      <c r="M96" s="7"/>
      <c r="N96" s="29">
        <f t="shared" si="23"/>
        <v>630</v>
      </c>
      <c r="O96" s="30">
        <f t="shared" si="24"/>
        <v>720</v>
      </c>
      <c r="P96" s="31">
        <v>900</v>
      </c>
    </row>
    <row r="97" spans="1:16" ht="20.399999999999999">
      <c r="A97" s="1" t="s">
        <v>0</v>
      </c>
      <c r="B97" s="2" t="s">
        <v>1</v>
      </c>
      <c r="C97" s="2"/>
      <c r="D97" s="1" t="s">
        <v>2</v>
      </c>
      <c r="E97" s="1" t="s">
        <v>3</v>
      </c>
      <c r="F97" s="46" t="s">
        <v>4</v>
      </c>
      <c r="G97" s="46"/>
      <c r="H97" s="46"/>
      <c r="I97" s="46"/>
      <c r="J97" s="46"/>
      <c r="K97" s="46"/>
      <c r="L97" s="46"/>
      <c r="M97" s="46"/>
      <c r="N97" s="1" t="s">
        <v>200</v>
      </c>
      <c r="O97" s="1" t="s">
        <v>43</v>
      </c>
      <c r="P97" s="1" t="s">
        <v>5</v>
      </c>
    </row>
    <row r="98" spans="1:16" ht="15.6">
      <c r="A98" s="10"/>
      <c r="B98" s="28" t="s">
        <v>19</v>
      </c>
      <c r="C98" s="11"/>
      <c r="D98" s="11"/>
      <c r="E98" s="23"/>
      <c r="F98" s="8"/>
      <c r="G98" s="8"/>
      <c r="H98" s="8"/>
      <c r="I98" s="35"/>
      <c r="J98" s="35"/>
      <c r="K98" s="35"/>
      <c r="L98" s="35"/>
      <c r="M98" s="35"/>
      <c r="N98" s="33"/>
      <c r="O98" s="33"/>
      <c r="P98" s="33"/>
    </row>
    <row r="99" spans="1:16">
      <c r="A99" s="9" t="s">
        <v>186</v>
      </c>
      <c r="B99" s="20" t="s">
        <v>187</v>
      </c>
      <c r="C99" s="16"/>
      <c r="D99" s="7"/>
      <c r="E99" s="7"/>
      <c r="F99" s="6"/>
      <c r="G99" s="7"/>
      <c r="H99" s="7"/>
      <c r="I99" s="7"/>
      <c r="J99" s="7"/>
      <c r="K99" s="7"/>
      <c r="L99" s="7"/>
      <c r="M99" s="7"/>
      <c r="N99" s="29">
        <f t="shared" si="20"/>
        <v>1540</v>
      </c>
      <c r="O99" s="30">
        <f t="shared" ref="O99:O102" si="25">SUM(P99*0.8)</f>
        <v>1760</v>
      </c>
      <c r="P99" s="31">
        <v>2200</v>
      </c>
    </row>
    <row r="100" spans="1:16">
      <c r="A100" s="9" t="s">
        <v>188</v>
      </c>
      <c r="B100" s="20" t="s">
        <v>189</v>
      </c>
      <c r="C100" s="16"/>
      <c r="D100" s="7"/>
      <c r="E100" s="7"/>
      <c r="F100" s="6"/>
      <c r="G100" s="7"/>
      <c r="H100" s="7"/>
      <c r="I100" s="7"/>
      <c r="J100" s="7"/>
      <c r="K100" s="7"/>
      <c r="L100" s="7"/>
      <c r="M100" s="7"/>
      <c r="N100" s="29">
        <f t="shared" si="20"/>
        <v>1050</v>
      </c>
      <c r="O100" s="30">
        <f t="shared" si="25"/>
        <v>1200</v>
      </c>
      <c r="P100" s="31">
        <v>1500</v>
      </c>
    </row>
    <row r="101" spans="1:16">
      <c r="A101" s="9" t="s">
        <v>190</v>
      </c>
      <c r="B101" s="20" t="s">
        <v>191</v>
      </c>
      <c r="C101" s="16"/>
      <c r="D101" s="7"/>
      <c r="E101" s="7"/>
      <c r="F101" s="6"/>
      <c r="G101" s="7"/>
      <c r="H101" s="7"/>
      <c r="I101" s="7"/>
      <c r="J101" s="7"/>
      <c r="K101" s="7"/>
      <c r="L101" s="7"/>
      <c r="M101" s="7"/>
      <c r="N101" s="29">
        <f t="shared" si="20"/>
        <v>1400</v>
      </c>
      <c r="O101" s="30">
        <f t="shared" si="25"/>
        <v>1600</v>
      </c>
      <c r="P101" s="31">
        <v>2000</v>
      </c>
    </row>
    <row r="102" spans="1:16">
      <c r="A102" s="9" t="s">
        <v>192</v>
      </c>
      <c r="B102" s="20" t="s">
        <v>193</v>
      </c>
      <c r="C102" s="16"/>
      <c r="D102" s="7"/>
      <c r="E102" s="7"/>
      <c r="F102" s="6"/>
      <c r="G102" s="7"/>
      <c r="H102" s="7"/>
      <c r="I102" s="7"/>
      <c r="J102" s="7"/>
      <c r="K102" s="7"/>
      <c r="L102" s="7"/>
      <c r="M102" s="7"/>
      <c r="N102" s="29">
        <f t="shared" si="20"/>
        <v>700</v>
      </c>
      <c r="O102" s="30">
        <f t="shared" si="25"/>
        <v>800</v>
      </c>
      <c r="P102" s="31">
        <v>1000</v>
      </c>
    </row>
    <row r="103" spans="1:16" ht="15.6">
      <c r="A103" s="11"/>
      <c r="B103" s="28" t="s">
        <v>142</v>
      </c>
      <c r="C103" s="11"/>
      <c r="D103" s="11"/>
      <c r="E103" s="23"/>
      <c r="F103" s="8"/>
      <c r="G103" s="8"/>
      <c r="H103" s="39"/>
      <c r="I103" s="39"/>
      <c r="J103" s="39"/>
      <c r="K103" s="39"/>
      <c r="L103" s="39"/>
      <c r="M103" s="39"/>
      <c r="N103" s="33"/>
      <c r="O103" s="33"/>
      <c r="P103" s="33"/>
    </row>
    <row r="104" spans="1:16">
      <c r="A104" s="24" t="s">
        <v>143</v>
      </c>
      <c r="B104" s="20" t="s">
        <v>194</v>
      </c>
      <c r="C104" s="16"/>
      <c r="D104" s="19"/>
      <c r="E104" s="19"/>
      <c r="F104" s="43" t="s">
        <v>195</v>
      </c>
      <c r="G104" s="42"/>
      <c r="H104" s="42"/>
      <c r="I104" s="42"/>
      <c r="J104" s="42"/>
      <c r="K104" s="19"/>
      <c r="L104" s="19"/>
      <c r="M104" s="19"/>
      <c r="N104" s="30">
        <v>1700</v>
      </c>
      <c r="O104" s="30">
        <v>1700</v>
      </c>
      <c r="P104" s="31">
        <v>1700</v>
      </c>
    </row>
    <row r="105" spans="1:16">
      <c r="A105" s="24" t="s">
        <v>144</v>
      </c>
      <c r="B105" s="20" t="s">
        <v>145</v>
      </c>
      <c r="C105" s="16"/>
      <c r="D105" s="19"/>
      <c r="E105" s="19"/>
      <c r="F105" s="43" t="s">
        <v>196</v>
      </c>
      <c r="G105" s="42"/>
      <c r="H105" s="42"/>
      <c r="I105" s="42"/>
      <c r="J105" s="42"/>
      <c r="K105" s="7"/>
      <c r="L105" s="19"/>
      <c r="M105" s="19"/>
      <c r="N105" s="30">
        <v>1500</v>
      </c>
      <c r="O105" s="30">
        <v>1500</v>
      </c>
      <c r="P105" s="31">
        <v>1500</v>
      </c>
    </row>
    <row r="106" spans="1:16">
      <c r="A106" s="24" t="s">
        <v>146</v>
      </c>
      <c r="B106" s="20" t="s">
        <v>147</v>
      </c>
      <c r="C106" s="16"/>
      <c r="D106" s="19"/>
      <c r="E106" s="19"/>
      <c r="F106" s="43" t="s">
        <v>196</v>
      </c>
      <c r="G106" s="42"/>
      <c r="H106" s="42"/>
      <c r="I106" s="42"/>
      <c r="J106" s="42"/>
      <c r="K106" s="7"/>
      <c r="L106" s="19"/>
      <c r="M106" s="19"/>
      <c r="N106" s="30">
        <v>1300</v>
      </c>
      <c r="O106" s="30">
        <v>1300</v>
      </c>
      <c r="P106" s="31">
        <v>1300</v>
      </c>
    </row>
    <row r="107" spans="1:16">
      <c r="A107" s="24" t="s">
        <v>148</v>
      </c>
      <c r="B107" s="20" t="s">
        <v>149</v>
      </c>
      <c r="C107" s="16"/>
      <c r="D107" s="19"/>
      <c r="E107" s="19"/>
      <c r="F107" s="43" t="s">
        <v>196</v>
      </c>
      <c r="G107" s="42"/>
      <c r="H107" s="42"/>
      <c r="I107" s="42"/>
      <c r="J107" s="42"/>
      <c r="K107" s="7"/>
      <c r="L107" s="19"/>
      <c r="M107" s="19"/>
      <c r="N107" s="30">
        <v>1200</v>
      </c>
      <c r="O107" s="30">
        <v>1200</v>
      </c>
      <c r="P107" s="31">
        <v>1200</v>
      </c>
    </row>
    <row r="108" spans="1:16">
      <c r="A108" s="24" t="s">
        <v>150</v>
      </c>
      <c r="B108" s="20" t="s">
        <v>151</v>
      </c>
      <c r="C108" s="16"/>
      <c r="D108" s="19"/>
      <c r="E108" s="19"/>
      <c r="F108" s="43" t="s">
        <v>196</v>
      </c>
      <c r="G108" s="42"/>
      <c r="H108" s="42"/>
      <c r="I108" s="42"/>
      <c r="J108" s="42"/>
      <c r="K108" s="7"/>
      <c r="L108" s="19"/>
      <c r="M108" s="19"/>
      <c r="N108" s="30">
        <v>1000</v>
      </c>
      <c r="O108" s="30">
        <v>1000</v>
      </c>
      <c r="P108" s="31">
        <v>1000</v>
      </c>
    </row>
    <row r="109" spans="1:16">
      <c r="A109" s="24" t="s">
        <v>152</v>
      </c>
      <c r="B109" s="20" t="s">
        <v>153</v>
      </c>
      <c r="C109" s="16"/>
      <c r="D109" s="19"/>
      <c r="E109" s="19"/>
      <c r="F109" s="43" t="s">
        <v>195</v>
      </c>
      <c r="G109" s="42"/>
      <c r="H109" s="42"/>
      <c r="I109" s="42"/>
      <c r="J109" s="42"/>
      <c r="K109" s="7"/>
      <c r="L109" s="19"/>
      <c r="M109" s="19"/>
      <c r="N109" s="30">
        <v>3300</v>
      </c>
      <c r="O109" s="30">
        <v>3300</v>
      </c>
      <c r="P109" s="31">
        <v>3300</v>
      </c>
    </row>
    <row r="110" spans="1:16" ht="15.6">
      <c r="A110" s="11"/>
      <c r="B110" s="28" t="s">
        <v>154</v>
      </c>
      <c r="C110" s="11"/>
      <c r="D110" s="11"/>
      <c r="E110" s="23"/>
      <c r="F110" s="8"/>
      <c r="G110" s="8" t="s">
        <v>155</v>
      </c>
      <c r="H110" s="39" t="s">
        <v>156</v>
      </c>
      <c r="I110" s="39" t="s">
        <v>157</v>
      </c>
      <c r="J110" s="39" t="s">
        <v>158</v>
      </c>
      <c r="K110" s="39"/>
      <c r="L110" s="39"/>
      <c r="M110" s="39"/>
      <c r="N110" s="33"/>
      <c r="O110" s="33"/>
      <c r="P110" s="33"/>
    </row>
    <row r="111" spans="1:16">
      <c r="A111" s="24" t="s">
        <v>159</v>
      </c>
      <c r="B111" s="20" t="s">
        <v>160</v>
      </c>
      <c r="C111" s="16"/>
      <c r="D111" s="19"/>
      <c r="E111" s="19"/>
      <c r="F111" s="19"/>
      <c r="G111" s="6"/>
      <c r="H111" s="6"/>
      <c r="I111" s="6"/>
      <c r="J111" s="6"/>
      <c r="K111" s="19"/>
      <c r="L111" s="19"/>
      <c r="M111" s="19"/>
      <c r="N111" s="30">
        <v>1300</v>
      </c>
      <c r="O111" s="30">
        <v>1300</v>
      </c>
      <c r="P111" s="31">
        <v>1300</v>
      </c>
    </row>
    <row r="112" spans="1:16">
      <c r="A112" s="24" t="s">
        <v>161</v>
      </c>
      <c r="B112" s="20" t="s">
        <v>162</v>
      </c>
      <c r="C112" s="16"/>
      <c r="D112" s="19"/>
      <c r="E112" s="19"/>
      <c r="F112" s="19"/>
      <c r="G112" s="6"/>
      <c r="H112" s="6"/>
      <c r="I112" s="6"/>
      <c r="J112" s="6"/>
      <c r="K112" s="19"/>
      <c r="L112" s="19"/>
      <c r="M112" s="19"/>
      <c r="N112" s="30">
        <v>1200</v>
      </c>
      <c r="O112" s="30">
        <v>1200</v>
      </c>
      <c r="P112" s="31">
        <v>1200</v>
      </c>
    </row>
    <row r="113" spans="1:16">
      <c r="A113" s="24" t="s">
        <v>163</v>
      </c>
      <c r="B113" s="20" t="s">
        <v>164</v>
      </c>
      <c r="C113" s="16"/>
      <c r="D113" s="19"/>
      <c r="E113" s="19"/>
      <c r="F113" s="19"/>
      <c r="G113" s="6"/>
      <c r="H113" s="6"/>
      <c r="I113" s="6"/>
      <c r="J113" s="6"/>
      <c r="K113" s="19"/>
      <c r="L113" s="19"/>
      <c r="M113" s="19"/>
      <c r="N113" s="30">
        <v>1000</v>
      </c>
      <c r="O113" s="30">
        <v>1000</v>
      </c>
      <c r="P113" s="31">
        <v>1000</v>
      </c>
    </row>
    <row r="114" spans="1:16">
      <c r="A114" s="24" t="s">
        <v>165</v>
      </c>
      <c r="B114" s="20" t="s">
        <v>23</v>
      </c>
      <c r="C114" s="16"/>
      <c r="D114" s="19"/>
      <c r="E114" s="19"/>
      <c r="F114" s="19"/>
      <c r="G114" s="19"/>
      <c r="H114" s="19"/>
      <c r="I114" s="6"/>
      <c r="J114" s="6"/>
      <c r="K114" s="19"/>
      <c r="L114" s="19"/>
      <c r="M114" s="19"/>
      <c r="N114" s="30">
        <v>3100</v>
      </c>
      <c r="O114" s="30">
        <v>3100</v>
      </c>
      <c r="P114" s="31">
        <v>3100</v>
      </c>
    </row>
    <row r="115" spans="1:16">
      <c r="A115" s="24" t="s">
        <v>166</v>
      </c>
      <c r="B115" s="20" t="s">
        <v>167</v>
      </c>
      <c r="C115" s="16"/>
      <c r="D115" s="19"/>
      <c r="E115" s="19"/>
      <c r="F115" s="19"/>
      <c r="G115" s="6"/>
      <c r="H115" s="6"/>
      <c r="I115" s="6"/>
      <c r="J115" s="6"/>
      <c r="K115" s="19"/>
      <c r="L115" s="19"/>
      <c r="M115" s="19"/>
      <c r="N115" s="30">
        <v>900</v>
      </c>
      <c r="O115" s="30">
        <v>900</v>
      </c>
      <c r="P115" s="31">
        <v>900</v>
      </c>
    </row>
  </sheetData>
  <mergeCells count="3">
    <mergeCell ref="F1:M1"/>
    <mergeCell ref="F49:M49"/>
    <mergeCell ref="F97:M97"/>
  </mergeCells>
  <phoneticPr fontId="13" type="noConversion"/>
  <conditionalFormatting sqref="D64:M64 D69:M71 A25:E25 G25:M25 A32:E32 A40 A38:E38 E18 E26:M26 F27:M28 E30:M30 F31:M31 A34 E33:F33 C35:C37 F34 C39:C41 E39:H39 F40:H41 J38:M41 C51:C54 F52:M54 C56:C59 F57:M59 E56:M56 E51:M51 C18:C21 F22:F24 H18:M24 G18:G20 F36:F37 G32:M37 J46:K47 M46:M47 F43:H44 J43:M44 F45:I48 C45:C48 J48:T48">
    <cfRule type="expression" dxfId="692" priority="1579" stopIfTrue="1">
      <formula>#REF!="SMU"</formula>
    </cfRule>
    <cfRule type="expression" dxfId="691" priority="1580" stopIfTrue="1">
      <formula>#REF!="GENERIC"</formula>
    </cfRule>
    <cfRule type="expression" dxfId="690" priority="1581" stopIfTrue="1">
      <formula>#REF!="COMPONENT"</formula>
    </cfRule>
  </conditionalFormatting>
  <conditionalFormatting sqref="D61:M61 E21 Q18:Q21 Q25:Q28 Q30:Q35 E48 E46 Q38:Q41 I43:I44 J45:M45 Q43:Q47 C73:M82 Q73:Q82 R17:T17 R29:T29 R42:T42">
    <cfRule type="expression" dxfId="689" priority="1576" stopIfTrue="1">
      <formula>#REF!="SMU"</formula>
    </cfRule>
    <cfRule type="expression" dxfId="688" priority="1577" stopIfTrue="1">
      <formula>#REF!="GENERIC"</formula>
    </cfRule>
    <cfRule type="expression" dxfId="687" priority="1578" stopIfTrue="1">
      <formula>#REF!="COMPONENT"</formula>
    </cfRule>
  </conditionalFormatting>
  <conditionalFormatting sqref="D89:M90 D84:M87">
    <cfRule type="expression" dxfId="686" priority="1561" stopIfTrue="1">
      <formula>#REF!="SMU"</formula>
    </cfRule>
    <cfRule type="expression" dxfId="685" priority="1562" stopIfTrue="1">
      <formula>#REF!="GENERIC"</formula>
    </cfRule>
    <cfRule type="expression" dxfId="684" priority="1563" stopIfTrue="1">
      <formula>#REF!="COMPONENT"</formula>
    </cfRule>
  </conditionalFormatting>
  <conditionalFormatting sqref="D99:M102">
    <cfRule type="expression" dxfId="683" priority="1543" stopIfTrue="1">
      <formula>#REF!="SMU"</formula>
    </cfRule>
    <cfRule type="expression" dxfId="682" priority="1544" stopIfTrue="1">
      <formula>#REF!="GENERIC"</formula>
    </cfRule>
    <cfRule type="expression" dxfId="681" priority="1545" stopIfTrue="1">
      <formula>#REF!="COMPONENT"</formula>
    </cfRule>
  </conditionalFormatting>
  <conditionalFormatting sqref="B2">
    <cfRule type="expression" dxfId="680" priority="1447" stopIfTrue="1">
      <formula>#REF!="SMU"</formula>
    </cfRule>
    <cfRule type="expression" dxfId="679" priority="1448" stopIfTrue="1">
      <formula>#REF!="GENERIC"</formula>
    </cfRule>
    <cfRule type="expression" dxfId="678" priority="1449" stopIfTrue="1">
      <formula>#REF!="COMPONENT"</formula>
    </cfRule>
  </conditionalFormatting>
  <conditionalFormatting sqref="C61 C69">
    <cfRule type="expression" dxfId="677" priority="1534" stopIfTrue="1">
      <formula>#REF!="SMU"</formula>
    </cfRule>
    <cfRule type="expression" dxfId="676" priority="1535" stopIfTrue="1">
      <formula>#REF!="GENERIC"</formula>
    </cfRule>
    <cfRule type="expression" dxfId="675" priority="1536" stopIfTrue="1">
      <formula>#REF!="COMPONENT"</formula>
    </cfRule>
  </conditionalFormatting>
  <conditionalFormatting sqref="C64">
    <cfRule type="expression" dxfId="674" priority="1531" stopIfTrue="1">
      <formula>#REF!="SMU"</formula>
    </cfRule>
    <cfRule type="expression" dxfId="673" priority="1532" stopIfTrue="1">
      <formula>#REF!="GENERIC"</formula>
    </cfRule>
    <cfRule type="expression" dxfId="672" priority="1533" stopIfTrue="1">
      <formula>#REF!="COMPONENT"</formula>
    </cfRule>
  </conditionalFormatting>
  <conditionalFormatting sqref="C84:C87">
    <cfRule type="expression" dxfId="671" priority="1525" stopIfTrue="1">
      <formula>#REF!="SMU"</formula>
    </cfRule>
    <cfRule type="expression" dxfId="670" priority="1526" stopIfTrue="1">
      <formula>#REF!="GENERIC"</formula>
    </cfRule>
    <cfRule type="expression" dxfId="669" priority="1527" stopIfTrue="1">
      <formula>#REF!="COMPONENT"</formula>
    </cfRule>
  </conditionalFormatting>
  <conditionalFormatting sqref="C89:C90">
    <cfRule type="expression" dxfId="668" priority="1522" stopIfTrue="1">
      <formula>#REF!="SMU"</formula>
    </cfRule>
    <cfRule type="expression" dxfId="667" priority="1523" stopIfTrue="1">
      <formula>#REF!="GENERIC"</formula>
    </cfRule>
    <cfRule type="expression" dxfId="666" priority="1524" stopIfTrue="1">
      <formula>#REF!="COMPONENT"</formula>
    </cfRule>
  </conditionalFormatting>
  <conditionalFormatting sqref="C99:C102">
    <cfRule type="expression" dxfId="665" priority="1507" stopIfTrue="1">
      <formula>#REF!="SMU"</formula>
    </cfRule>
    <cfRule type="expression" dxfId="664" priority="1508" stopIfTrue="1">
      <formula>#REF!="GENERIC"</formula>
    </cfRule>
    <cfRule type="expression" dxfId="663" priority="1509" stopIfTrue="1">
      <formula>#REF!="COMPONENT"</formula>
    </cfRule>
  </conditionalFormatting>
  <conditionalFormatting sqref="F2:F4 F8:F9">
    <cfRule type="expression" dxfId="662" priority="1459" stopIfTrue="1">
      <formula>#REF!="SMU"</formula>
    </cfRule>
    <cfRule type="expression" dxfId="661" priority="1460" stopIfTrue="1">
      <formula>#REF!="GENERIC"</formula>
    </cfRule>
    <cfRule type="expression" dxfId="660" priority="1461" stopIfTrue="1">
      <formula>#REF!="COMPONENT"</formula>
    </cfRule>
  </conditionalFormatting>
  <conditionalFormatting sqref="G2 G8:G9">
    <cfRule type="expression" dxfId="659" priority="1456" stopIfTrue="1">
      <formula>#REF!="SMU"</formula>
    </cfRule>
    <cfRule type="expression" dxfId="658" priority="1457" stopIfTrue="1">
      <formula>#REF!="GENERIC"</formula>
    </cfRule>
    <cfRule type="expression" dxfId="657" priority="1458" stopIfTrue="1">
      <formula>#REF!="COMPONENT"</formula>
    </cfRule>
  </conditionalFormatting>
  <conditionalFormatting sqref="H2 H7:H9">
    <cfRule type="expression" dxfId="656" priority="1453" stopIfTrue="1">
      <formula>#REF!="SMU"</formula>
    </cfRule>
    <cfRule type="expression" dxfId="655" priority="1454" stopIfTrue="1">
      <formula>#REF!="GENERIC"</formula>
    </cfRule>
    <cfRule type="expression" dxfId="654" priority="1455" stopIfTrue="1">
      <formula>#REF!="COMPONENT"</formula>
    </cfRule>
  </conditionalFormatting>
  <conditionalFormatting sqref="F11:F12 F14:F16">
    <cfRule type="expression" dxfId="653" priority="1450" stopIfTrue="1">
      <formula>#REF!="SMU"</formula>
    </cfRule>
    <cfRule type="expression" dxfId="652" priority="1451" stopIfTrue="1">
      <formula>#REF!="GENERIC"</formula>
    </cfRule>
    <cfRule type="expression" dxfId="651" priority="1452" stopIfTrue="1">
      <formula>#REF!="COMPONENT"</formula>
    </cfRule>
  </conditionalFormatting>
  <conditionalFormatting sqref="D62:M62">
    <cfRule type="expression" dxfId="650" priority="1444" stopIfTrue="1">
      <formula>#REF!="SMU"</formula>
    </cfRule>
    <cfRule type="expression" dxfId="649" priority="1445" stopIfTrue="1">
      <formula>#REF!="GENERIC"</formula>
    </cfRule>
    <cfRule type="expression" dxfId="648" priority="1446" stopIfTrue="1">
      <formula>#REF!="COMPONENT"</formula>
    </cfRule>
  </conditionalFormatting>
  <conditionalFormatting sqref="B83">
    <cfRule type="expression" dxfId="647" priority="1249" stopIfTrue="1">
      <formula>#REF!="SMU"</formula>
    </cfRule>
    <cfRule type="expression" dxfId="646" priority="1250" stopIfTrue="1">
      <formula>#REF!="GENERIC"</formula>
    </cfRule>
    <cfRule type="expression" dxfId="645" priority="1251" stopIfTrue="1">
      <formula>#REF!="COMPONENT"</formula>
    </cfRule>
  </conditionalFormatting>
  <conditionalFormatting sqref="C62">
    <cfRule type="expression" dxfId="644" priority="1441" stopIfTrue="1">
      <formula>#REF!="SMU"</formula>
    </cfRule>
    <cfRule type="expression" dxfId="643" priority="1442" stopIfTrue="1">
      <formula>#REF!="GENERIC"</formula>
    </cfRule>
    <cfRule type="expression" dxfId="642" priority="1443" stopIfTrue="1">
      <formula>#REF!="COMPONENT"</formula>
    </cfRule>
  </conditionalFormatting>
  <conditionalFormatting sqref="D63:M63">
    <cfRule type="expression" dxfId="641" priority="1438" stopIfTrue="1">
      <formula>#REF!="SMU"</formula>
    </cfRule>
    <cfRule type="expression" dxfId="640" priority="1439" stopIfTrue="1">
      <formula>#REF!="GENERIC"</formula>
    </cfRule>
    <cfRule type="expression" dxfId="639" priority="1440" stopIfTrue="1">
      <formula>#REF!="COMPONENT"</formula>
    </cfRule>
  </conditionalFormatting>
  <conditionalFormatting sqref="F10">
    <cfRule type="expression" dxfId="638" priority="1240" stopIfTrue="1">
      <formula>#REF!="SMU"</formula>
    </cfRule>
    <cfRule type="expression" dxfId="637" priority="1241" stopIfTrue="1">
      <formula>#REF!="GENERIC"</formula>
    </cfRule>
    <cfRule type="expression" dxfId="636" priority="1242" stopIfTrue="1">
      <formula>#REF!="COMPONENT"</formula>
    </cfRule>
  </conditionalFormatting>
  <conditionalFormatting sqref="C63">
    <cfRule type="expression" dxfId="635" priority="1435" stopIfTrue="1">
      <formula>#REF!="SMU"</formula>
    </cfRule>
    <cfRule type="expression" dxfId="634" priority="1436" stopIfTrue="1">
      <formula>#REF!="GENERIC"</formula>
    </cfRule>
    <cfRule type="expression" dxfId="633" priority="1437" stopIfTrue="1">
      <formula>#REF!="COMPONENT"</formula>
    </cfRule>
  </conditionalFormatting>
  <conditionalFormatting sqref="D65:M68 A68:B68">
    <cfRule type="expression" dxfId="632" priority="1432" stopIfTrue="1">
      <formula>#REF!="SMU"</formula>
    </cfRule>
    <cfRule type="expression" dxfId="631" priority="1433" stopIfTrue="1">
      <formula>#REF!="GENERIC"</formula>
    </cfRule>
    <cfRule type="expression" dxfId="630" priority="1434" stopIfTrue="1">
      <formula>#REF!="COMPONENT"</formula>
    </cfRule>
  </conditionalFormatting>
  <conditionalFormatting sqref="C65:C68">
    <cfRule type="expression" dxfId="629" priority="1429" stopIfTrue="1">
      <formula>#REF!="SMU"</formula>
    </cfRule>
    <cfRule type="expression" dxfId="628" priority="1430" stopIfTrue="1">
      <formula>#REF!="GENERIC"</formula>
    </cfRule>
    <cfRule type="expression" dxfId="627" priority="1431" stopIfTrue="1">
      <formula>#REF!="COMPONENT"</formula>
    </cfRule>
  </conditionalFormatting>
  <conditionalFormatting sqref="F55:J55">
    <cfRule type="expression" dxfId="626" priority="1222" stopIfTrue="1">
      <formula>#REF!="SMU"</formula>
    </cfRule>
    <cfRule type="expression" dxfId="625" priority="1223" stopIfTrue="1">
      <formula>#REF!="GENERIC"</formula>
    </cfRule>
    <cfRule type="expression" dxfId="624" priority="1224" stopIfTrue="1">
      <formula>#REF!="COMPONENT"</formula>
    </cfRule>
  </conditionalFormatting>
  <conditionalFormatting sqref="D21 A20:B21 A35:B37 D56:D59 A56:B59 A51:B54 D54 D43:D48 A43:B48 A73:B82 A99:B102">
    <cfRule type="expression" dxfId="623" priority="1366">
      <formula>$C20="SMU"</formula>
    </cfRule>
    <cfRule type="expression" dxfId="622" priority="1367">
      <formula>$C20="GENERIC"</formula>
    </cfRule>
    <cfRule type="expression" dxfId="621" priority="1368">
      <formula>$C20="COMPONENT"</formula>
    </cfRule>
  </conditionalFormatting>
  <conditionalFormatting sqref="G29">
    <cfRule type="expression" dxfId="620" priority="1387" stopIfTrue="1">
      <formula>#REF!="SMU"</formula>
    </cfRule>
    <cfRule type="expression" dxfId="619" priority="1388" stopIfTrue="1">
      <formula>#REF!="GENERIC"</formula>
    </cfRule>
    <cfRule type="expression" dxfId="618" priority="1389" stopIfTrue="1">
      <formula>#REF!="COMPONENT"</formula>
    </cfRule>
  </conditionalFormatting>
  <conditionalFormatting sqref="G72">
    <cfRule type="expression" dxfId="617" priority="1351" stopIfTrue="1">
      <formula>#REF!="SMU"</formula>
    </cfRule>
    <cfRule type="expression" dxfId="616" priority="1352" stopIfTrue="1">
      <formula>#REF!="GENERIC"</formula>
    </cfRule>
    <cfRule type="expression" dxfId="615" priority="1353" stopIfTrue="1">
      <formula>#REF!="COMPONENT"</formula>
    </cfRule>
  </conditionalFormatting>
  <conditionalFormatting sqref="H72">
    <cfRule type="expression" dxfId="614" priority="1348" stopIfTrue="1">
      <formula>#REF!="SMU"</formula>
    </cfRule>
    <cfRule type="expression" dxfId="613" priority="1349" stopIfTrue="1">
      <formula>#REF!="GENERIC"</formula>
    </cfRule>
    <cfRule type="expression" dxfId="612" priority="1350" stopIfTrue="1">
      <formula>#REF!="COMPONENT"</formula>
    </cfRule>
  </conditionalFormatting>
  <conditionalFormatting sqref="G17:H17">
    <cfRule type="expression" dxfId="611" priority="1396" stopIfTrue="1">
      <formula>#REF!="SMU"</formula>
    </cfRule>
    <cfRule type="expression" dxfId="610" priority="1397" stopIfTrue="1">
      <formula>#REF!="GENERIC"</formula>
    </cfRule>
    <cfRule type="expression" dxfId="609" priority="1398" stopIfTrue="1">
      <formula>#REF!="COMPONENT"</formula>
    </cfRule>
  </conditionalFormatting>
  <conditionalFormatting sqref="B17">
    <cfRule type="expression" dxfId="608" priority="1393" stopIfTrue="1">
      <formula>#REF!="SMU"</formula>
    </cfRule>
    <cfRule type="expression" dxfId="607" priority="1394" stopIfTrue="1">
      <formula>#REF!="GENERIC"</formula>
    </cfRule>
    <cfRule type="expression" dxfId="606" priority="1395" stopIfTrue="1">
      <formula>#REF!="COMPONENT"</formula>
    </cfRule>
  </conditionalFormatting>
  <conditionalFormatting sqref="F29">
    <cfRule type="expression" dxfId="605" priority="1390" stopIfTrue="1">
      <formula>#REF!="SMU"</formula>
    </cfRule>
    <cfRule type="expression" dxfId="604" priority="1391" stopIfTrue="1">
      <formula>#REF!="GENERIC"</formula>
    </cfRule>
    <cfRule type="expression" dxfId="603" priority="1392" stopIfTrue="1">
      <formula>#REF!="COMPONENT"</formula>
    </cfRule>
  </conditionalFormatting>
  <conditionalFormatting sqref="H29">
    <cfRule type="expression" dxfId="602" priority="1384" stopIfTrue="1">
      <formula>#REF!="SMU"</formula>
    </cfRule>
    <cfRule type="expression" dxfId="601" priority="1385" stopIfTrue="1">
      <formula>#REF!="GENERIC"</formula>
    </cfRule>
    <cfRule type="expression" dxfId="600" priority="1386" stopIfTrue="1">
      <formula>#REF!="COMPONENT"</formula>
    </cfRule>
  </conditionalFormatting>
  <conditionalFormatting sqref="B29">
    <cfRule type="expression" dxfId="599" priority="1381" stopIfTrue="1">
      <formula>#REF!="SMU"</formula>
    </cfRule>
    <cfRule type="expression" dxfId="598" priority="1382" stopIfTrue="1">
      <formula>#REF!="GENERIC"</formula>
    </cfRule>
    <cfRule type="expression" dxfId="597" priority="1383" stopIfTrue="1">
      <formula>#REF!="COMPONENT"</formula>
    </cfRule>
  </conditionalFormatting>
  <conditionalFormatting sqref="G50">
    <cfRule type="expression" dxfId="596" priority="1375" stopIfTrue="1">
      <formula>#REF!="SMU"</formula>
    </cfRule>
    <cfRule type="expression" dxfId="595" priority="1376" stopIfTrue="1">
      <formula>#REF!="GENERIC"</formula>
    </cfRule>
    <cfRule type="expression" dxfId="594" priority="1377" stopIfTrue="1">
      <formula>#REF!="COMPONENT"</formula>
    </cfRule>
  </conditionalFormatting>
  <conditionalFormatting sqref="F50">
    <cfRule type="expression" dxfId="593" priority="1378" stopIfTrue="1">
      <formula>#REF!="SMU"</formula>
    </cfRule>
    <cfRule type="expression" dxfId="592" priority="1379" stopIfTrue="1">
      <formula>#REF!="GENERIC"</formula>
    </cfRule>
    <cfRule type="expression" dxfId="591" priority="1380" stopIfTrue="1">
      <formula>#REF!="COMPONENT"</formula>
    </cfRule>
  </conditionalFormatting>
  <conditionalFormatting sqref="H50">
    <cfRule type="expression" dxfId="590" priority="1372" stopIfTrue="1">
      <formula>#REF!="SMU"</formula>
    </cfRule>
    <cfRule type="expression" dxfId="589" priority="1373" stopIfTrue="1">
      <formula>#REF!="GENERIC"</formula>
    </cfRule>
    <cfRule type="expression" dxfId="588" priority="1374" stopIfTrue="1">
      <formula>#REF!="COMPONENT"</formula>
    </cfRule>
  </conditionalFormatting>
  <conditionalFormatting sqref="B50">
    <cfRule type="expression" dxfId="587" priority="1369" stopIfTrue="1">
      <formula>#REF!="SMU"</formula>
    </cfRule>
    <cfRule type="expression" dxfId="586" priority="1370" stopIfTrue="1">
      <formula>#REF!="GENERIC"</formula>
    </cfRule>
    <cfRule type="expression" dxfId="585" priority="1371" stopIfTrue="1">
      <formula>#REF!="COMPONENT"</formula>
    </cfRule>
  </conditionalFormatting>
  <conditionalFormatting sqref="G60">
    <cfRule type="expression" dxfId="584" priority="1363" stopIfTrue="1">
      <formula>#REF!="SMU"</formula>
    </cfRule>
    <cfRule type="expression" dxfId="583" priority="1364" stopIfTrue="1">
      <formula>#REF!="GENERIC"</formula>
    </cfRule>
    <cfRule type="expression" dxfId="582" priority="1365" stopIfTrue="1">
      <formula>#REF!="COMPONENT"</formula>
    </cfRule>
  </conditionalFormatting>
  <conditionalFormatting sqref="F60">
    <cfRule type="expression" dxfId="581" priority="1582" stopIfTrue="1">
      <formula>#REF!="SMU"</formula>
    </cfRule>
    <cfRule type="expression" dxfId="580" priority="1582" stopIfTrue="1">
      <formula>#REF!="GENERIC"</formula>
    </cfRule>
    <cfRule type="expression" dxfId="579" priority="1582" stopIfTrue="1">
      <formula>#REF!="COMPONENT"</formula>
    </cfRule>
  </conditionalFormatting>
  <conditionalFormatting sqref="H60">
    <cfRule type="expression" dxfId="578" priority="1360" stopIfTrue="1">
      <formula>#REF!="SMU"</formula>
    </cfRule>
    <cfRule type="expression" dxfId="577" priority="1361" stopIfTrue="1">
      <formula>#REF!="GENERIC"</formula>
    </cfRule>
    <cfRule type="expression" dxfId="576" priority="1362" stopIfTrue="1">
      <formula>#REF!="COMPONENT"</formula>
    </cfRule>
  </conditionalFormatting>
  <conditionalFormatting sqref="B60">
    <cfRule type="expression" dxfId="575" priority="1357" stopIfTrue="1">
      <formula>#REF!="SMU"</formula>
    </cfRule>
    <cfRule type="expression" dxfId="574" priority="1358" stopIfTrue="1">
      <formula>#REF!="GENERIC"</formula>
    </cfRule>
    <cfRule type="expression" dxfId="573" priority="1359" stopIfTrue="1">
      <formula>#REF!="COMPONENT"</formula>
    </cfRule>
  </conditionalFormatting>
  <conditionalFormatting sqref="F72">
    <cfRule type="expression" dxfId="572" priority="1354" stopIfTrue="1">
      <formula>#REF!="SMU"</formula>
    </cfRule>
    <cfRule type="expression" dxfId="571" priority="1355" stopIfTrue="1">
      <formula>#REF!="GENERIC"</formula>
    </cfRule>
    <cfRule type="expression" dxfId="570" priority="1356" stopIfTrue="1">
      <formula>#REF!="COMPONENT"</formula>
    </cfRule>
  </conditionalFormatting>
  <conditionalFormatting sqref="B72">
    <cfRule type="expression" dxfId="569" priority="1345" stopIfTrue="1">
      <formula>#REF!="SMU"</formula>
    </cfRule>
    <cfRule type="expression" dxfId="568" priority="1346" stopIfTrue="1">
      <formula>#REF!="GENERIC"</formula>
    </cfRule>
    <cfRule type="expression" dxfId="567" priority="1347" stopIfTrue="1">
      <formula>#REF!="COMPONENT"</formula>
    </cfRule>
  </conditionalFormatting>
  <conditionalFormatting sqref="G98">
    <cfRule type="expression" dxfId="566" priority="1267" stopIfTrue="1">
      <formula>#REF!="SMU"</formula>
    </cfRule>
    <cfRule type="expression" dxfId="565" priority="1268" stopIfTrue="1">
      <formula>#REF!="GENERIC"</formula>
    </cfRule>
    <cfRule type="expression" dxfId="564" priority="1269" stopIfTrue="1">
      <formula>#REF!="COMPONENT"</formula>
    </cfRule>
  </conditionalFormatting>
  <conditionalFormatting sqref="F98">
    <cfRule type="expression" dxfId="563" priority="1270" stopIfTrue="1">
      <formula>#REF!="SMU"</formula>
    </cfRule>
    <cfRule type="expression" dxfId="562" priority="1271" stopIfTrue="1">
      <formula>#REF!="GENERIC"</formula>
    </cfRule>
    <cfRule type="expression" dxfId="561" priority="1272" stopIfTrue="1">
      <formula>#REF!="COMPONENT"</formula>
    </cfRule>
  </conditionalFormatting>
  <conditionalFormatting sqref="H98">
    <cfRule type="expression" dxfId="560" priority="1264" stopIfTrue="1">
      <formula>#REF!="SMU"</formula>
    </cfRule>
    <cfRule type="expression" dxfId="559" priority="1265" stopIfTrue="1">
      <formula>#REF!="GENERIC"</formula>
    </cfRule>
    <cfRule type="expression" dxfId="558" priority="1266" stopIfTrue="1">
      <formula>#REF!="COMPONENT"</formula>
    </cfRule>
  </conditionalFormatting>
  <conditionalFormatting sqref="B98">
    <cfRule type="expression" dxfId="557" priority="1261" stopIfTrue="1">
      <formula>#REF!="SMU"</formula>
    </cfRule>
    <cfRule type="expression" dxfId="556" priority="1262" stopIfTrue="1">
      <formula>#REF!="GENERIC"</formula>
    </cfRule>
    <cfRule type="expression" dxfId="555" priority="1263" stopIfTrue="1">
      <formula>#REF!="COMPONENT"</formula>
    </cfRule>
  </conditionalFormatting>
  <conditionalFormatting sqref="G83">
    <cfRule type="expression" dxfId="554" priority="1255" stopIfTrue="1">
      <formula>#REF!="SMU"</formula>
    </cfRule>
    <cfRule type="expression" dxfId="553" priority="1256" stopIfTrue="1">
      <formula>#REF!="GENERIC"</formula>
    </cfRule>
    <cfRule type="expression" dxfId="552" priority="1257" stopIfTrue="1">
      <formula>#REF!="COMPONENT"</formula>
    </cfRule>
  </conditionalFormatting>
  <conditionalFormatting sqref="F83">
    <cfRule type="expression" dxfId="551" priority="1258" stopIfTrue="1">
      <formula>#REF!="SMU"</formula>
    </cfRule>
    <cfRule type="expression" dxfId="550" priority="1259" stopIfTrue="1">
      <formula>#REF!="GENERIC"</formula>
    </cfRule>
    <cfRule type="expression" dxfId="549" priority="1260" stopIfTrue="1">
      <formula>#REF!="COMPONENT"</formula>
    </cfRule>
  </conditionalFormatting>
  <conditionalFormatting sqref="H83">
    <cfRule type="expression" dxfId="548" priority="1252" stopIfTrue="1">
      <formula>#REF!="SMU"</formula>
    </cfRule>
    <cfRule type="expression" dxfId="547" priority="1253" stopIfTrue="1">
      <formula>#REF!="GENERIC"</formula>
    </cfRule>
    <cfRule type="expression" dxfId="546" priority="1254" stopIfTrue="1">
      <formula>#REF!="COMPONENT"</formula>
    </cfRule>
  </conditionalFormatting>
  <conditionalFormatting sqref="F25">
    <cfRule type="expression" dxfId="545" priority="1237" stopIfTrue="1">
      <formula>#REF!="SMU"</formula>
    </cfRule>
    <cfRule type="expression" dxfId="544" priority="1238" stopIfTrue="1">
      <formula>#REF!="GENERIC"</formula>
    </cfRule>
    <cfRule type="expression" dxfId="543" priority="1239" stopIfTrue="1">
      <formula>#REF!="COMPONENT"</formula>
    </cfRule>
  </conditionalFormatting>
  <conditionalFormatting sqref="F88:M88">
    <cfRule type="expression" dxfId="542" priority="1243" stopIfTrue="1">
      <formula>#REF!="SMU"</formula>
    </cfRule>
    <cfRule type="expression" dxfId="541" priority="1244" stopIfTrue="1">
      <formula>#REF!="GENERIC"</formula>
    </cfRule>
    <cfRule type="expression" dxfId="540" priority="1245" stopIfTrue="1">
      <formula>#REF!="COMPONENT"</formula>
    </cfRule>
  </conditionalFormatting>
  <conditionalFormatting sqref="A19">
    <cfRule type="expression" dxfId="539" priority="1180">
      <formula>$C19="SMU"</formula>
    </cfRule>
    <cfRule type="expression" dxfId="538" priority="1181">
      <formula>$C19="GENERIC"</formula>
    </cfRule>
    <cfRule type="expression" dxfId="537" priority="1182">
      <formula>$C19="COMPONENT"</formula>
    </cfRule>
  </conditionalFormatting>
  <conditionalFormatting sqref="A27">
    <cfRule type="expression" dxfId="536" priority="1162">
      <formula>$C27="SMU"</formula>
    </cfRule>
    <cfRule type="expression" dxfId="535" priority="1163">
      <formula>$C27="GENERIC"</formula>
    </cfRule>
    <cfRule type="expression" dxfId="534" priority="1164">
      <formula>$C27="COMPONENT"</formula>
    </cfRule>
  </conditionalFormatting>
  <conditionalFormatting sqref="A31">
    <cfRule type="expression" dxfId="533" priority="1150">
      <formula>$C31="SMU"</formula>
    </cfRule>
    <cfRule type="expression" dxfId="532" priority="1151">
      <formula>$C31="GENERIC"</formula>
    </cfRule>
    <cfRule type="expression" dxfId="531" priority="1152">
      <formula>$C31="COMPONENT"</formula>
    </cfRule>
  </conditionalFormatting>
  <conditionalFormatting sqref="B34">
    <cfRule type="expression" dxfId="530" priority="1114">
      <formula>$C34="SMU"</formula>
    </cfRule>
    <cfRule type="expression" dxfId="529" priority="1115">
      <formula>$C34="GENERIC"</formula>
    </cfRule>
    <cfRule type="expression" dxfId="528" priority="1116">
      <formula>$C34="COMPONENT"</formula>
    </cfRule>
  </conditionalFormatting>
  <conditionalFormatting sqref="B64">
    <cfRule type="expression" dxfId="527" priority="1000">
      <formula>$C64="SMU"</formula>
    </cfRule>
    <cfRule type="expression" dxfId="526" priority="1001">
      <formula>$C64="GENERIC"</formula>
    </cfRule>
    <cfRule type="expression" dxfId="525" priority="1002">
      <formula>$C64="COMPONENT"</formula>
    </cfRule>
  </conditionalFormatting>
  <conditionalFormatting sqref="F38:I38">
    <cfRule type="expression" dxfId="524" priority="1063" stopIfTrue="1">
      <formula>#REF!="SMU"</formula>
    </cfRule>
    <cfRule type="expression" dxfId="523" priority="1064" stopIfTrue="1">
      <formula>#REF!="GENERIC"</formula>
    </cfRule>
    <cfRule type="expression" dxfId="522" priority="1065" stopIfTrue="1">
      <formula>#REF!="COMPONENT"</formula>
    </cfRule>
  </conditionalFormatting>
  <conditionalFormatting sqref="I39:I41">
    <cfRule type="expression" dxfId="521" priority="1060" stopIfTrue="1">
      <formula>#REF!="SMU"</formula>
    </cfRule>
    <cfRule type="expression" dxfId="520" priority="1061" stopIfTrue="1">
      <formula>#REF!="GENERIC"</formula>
    </cfRule>
    <cfRule type="expression" dxfId="519" priority="1062" stopIfTrue="1">
      <formula>#REF!="COMPONENT"</formula>
    </cfRule>
  </conditionalFormatting>
  <conditionalFormatting sqref="A69:B71">
    <cfRule type="expression" dxfId="518" priority="1012">
      <formula>$C69="SMU"</formula>
    </cfRule>
    <cfRule type="expression" dxfId="517" priority="1013">
      <formula>$C69="GENERIC"</formula>
    </cfRule>
    <cfRule type="expression" dxfId="516" priority="1014">
      <formula>$C69="COMPONENT"</formula>
    </cfRule>
  </conditionalFormatting>
  <conditionalFormatting sqref="B61:B62">
    <cfRule type="expression" dxfId="515" priority="1009">
      <formula>$C61="SMU"</formula>
    </cfRule>
    <cfRule type="expression" dxfId="514" priority="1010">
      <formula>$C61="GENERIC"</formula>
    </cfRule>
    <cfRule type="expression" dxfId="513" priority="1011">
      <formula>$C61="COMPONENT"</formula>
    </cfRule>
  </conditionalFormatting>
  <conditionalFormatting sqref="B63">
    <cfRule type="expression" dxfId="512" priority="1006">
      <formula>$C63="SMU"</formula>
    </cfRule>
    <cfRule type="expression" dxfId="511" priority="1007">
      <formula>$C63="GENERIC"</formula>
    </cfRule>
    <cfRule type="expression" dxfId="510" priority="1008">
      <formula>$C63="COMPONENT"</formula>
    </cfRule>
  </conditionalFormatting>
  <conditionalFormatting sqref="B65:B67">
    <cfRule type="expression" dxfId="509" priority="997">
      <formula>$C65="SMU"</formula>
    </cfRule>
    <cfRule type="expression" dxfId="508" priority="998">
      <formula>$C65="GENERIC"</formula>
    </cfRule>
    <cfRule type="expression" dxfId="507" priority="999">
      <formula>$C65="COMPONENT"</formula>
    </cfRule>
  </conditionalFormatting>
  <conditionalFormatting sqref="E8">
    <cfRule type="expression" dxfId="506" priority="820">
      <formula>$C8="SMU"</formula>
    </cfRule>
    <cfRule type="expression" dxfId="505" priority="821">
      <formula>$C8="GENERIC"</formula>
    </cfRule>
    <cfRule type="expression" dxfId="504" priority="822">
      <formula>$C8="COMPONENT"</formula>
    </cfRule>
  </conditionalFormatting>
  <conditionalFormatting sqref="F13">
    <cfRule type="expression" dxfId="503" priority="817" stopIfTrue="1">
      <formula>#REF!="SMU"</formula>
    </cfRule>
    <cfRule type="expression" dxfId="502" priority="818" stopIfTrue="1">
      <formula>#REF!="GENERIC"</formula>
    </cfRule>
    <cfRule type="expression" dxfId="501" priority="819" stopIfTrue="1">
      <formula>#REF!="COMPONENT"</formula>
    </cfRule>
  </conditionalFormatting>
  <conditionalFormatting sqref="N17:P17">
    <cfRule type="expression" dxfId="500" priority="811" stopIfTrue="1">
      <formula>#REF!="SMU"</formula>
    </cfRule>
    <cfRule type="expression" dxfId="499" priority="812" stopIfTrue="1">
      <formula>#REF!="GENERIC"</formula>
    </cfRule>
    <cfRule type="expression" dxfId="498" priority="813" stopIfTrue="1">
      <formula>#REF!="COMPONENT"</formula>
    </cfRule>
  </conditionalFormatting>
  <conditionalFormatting sqref="N29:P29">
    <cfRule type="expression" dxfId="497" priority="808" stopIfTrue="1">
      <formula>#REF!="SMU"</formula>
    </cfRule>
    <cfRule type="expression" dxfId="496" priority="809" stopIfTrue="1">
      <formula>#REF!="GENERIC"</formula>
    </cfRule>
    <cfRule type="expression" dxfId="495" priority="810" stopIfTrue="1">
      <formula>#REF!="COMPONENT"</formula>
    </cfRule>
  </conditionalFormatting>
  <conditionalFormatting sqref="J50:M50">
    <cfRule type="expression" dxfId="494" priority="802" stopIfTrue="1">
      <formula>#REF!="SMU"</formula>
    </cfRule>
    <cfRule type="expression" dxfId="493" priority="803" stopIfTrue="1">
      <formula>#REF!="GENERIC"</formula>
    </cfRule>
    <cfRule type="expression" dxfId="492" priority="804" stopIfTrue="1">
      <formula>#REF!="COMPONENT"</formula>
    </cfRule>
  </conditionalFormatting>
  <conditionalFormatting sqref="A28:B28">
    <cfRule type="expression" dxfId="491" priority="772">
      <formula>$C28="SMU"</formula>
    </cfRule>
    <cfRule type="expression" dxfId="490" priority="773">
      <formula>$C28="GENERIC"</formula>
    </cfRule>
    <cfRule type="expression" dxfId="489" priority="774">
      <formula>$C28="COMPONENT"</formula>
    </cfRule>
  </conditionalFormatting>
  <conditionalFormatting sqref="A18:B18">
    <cfRule type="expression" dxfId="488" priority="790">
      <formula>$C18="SMU"</formula>
    </cfRule>
    <cfRule type="expression" dxfId="487" priority="791">
      <formula>$C18="GENERIC"</formula>
    </cfRule>
    <cfRule type="expression" dxfId="486" priority="792">
      <formula>$C18="COMPONENT"</formula>
    </cfRule>
  </conditionalFormatting>
  <conditionalFormatting sqref="B19">
    <cfRule type="expression" dxfId="485" priority="784">
      <formula>$C19="SMU"</formula>
    </cfRule>
    <cfRule type="expression" dxfId="484" priority="785">
      <formula>$C19="GENERIC"</formula>
    </cfRule>
    <cfRule type="expression" dxfId="483" priority="786">
      <formula>$C19="COMPONENT"</formula>
    </cfRule>
  </conditionalFormatting>
  <conditionalFormatting sqref="A26:B26">
    <cfRule type="expression" dxfId="482" priority="775">
      <formula>$C26="SMU"</formula>
    </cfRule>
    <cfRule type="expression" dxfId="481" priority="776">
      <formula>$C26="GENERIC"</formula>
    </cfRule>
    <cfRule type="expression" dxfId="480" priority="777">
      <formula>$C26="COMPONENT"</formula>
    </cfRule>
  </conditionalFormatting>
  <conditionalFormatting sqref="B27">
    <cfRule type="expression" dxfId="479" priority="769">
      <formula>$C27="SMU"</formula>
    </cfRule>
    <cfRule type="expression" dxfId="478" priority="770">
      <formula>$C27="GENERIC"</formula>
    </cfRule>
    <cfRule type="expression" dxfId="477" priority="771">
      <formula>$C27="COMPONENT"</formula>
    </cfRule>
  </conditionalFormatting>
  <conditionalFormatting sqref="A30:B30">
    <cfRule type="expression" dxfId="476" priority="760">
      <formula>$C30="SMU"</formula>
    </cfRule>
    <cfRule type="expression" dxfId="475" priority="761">
      <formula>$C30="GENERIC"</formula>
    </cfRule>
    <cfRule type="expression" dxfId="474" priority="762">
      <formula>$C30="COMPONENT"</formula>
    </cfRule>
  </conditionalFormatting>
  <conditionalFormatting sqref="B31">
    <cfRule type="expression" dxfId="473" priority="754">
      <formula>$C31="SMU"</formula>
    </cfRule>
    <cfRule type="expression" dxfId="472" priority="755">
      <formula>$C31="GENERIC"</formula>
    </cfRule>
    <cfRule type="expression" dxfId="471" priority="756">
      <formula>$C31="COMPONENT"</formula>
    </cfRule>
  </conditionalFormatting>
  <conditionalFormatting sqref="A41">
    <cfRule type="expression" dxfId="470" priority="733">
      <formula>$C41="SMU"</formula>
    </cfRule>
    <cfRule type="expression" dxfId="469" priority="734">
      <formula>$C41="GENERIC"</formula>
    </cfRule>
    <cfRule type="expression" dxfId="468" priority="735">
      <formula>$C41="COMPONENT"</formula>
    </cfRule>
  </conditionalFormatting>
  <conditionalFormatting sqref="A39">
    <cfRule type="expression" dxfId="467" priority="736">
      <formula>$C39="SMU"</formula>
    </cfRule>
    <cfRule type="expression" dxfId="466" priority="737">
      <formula>$C39="GENERIC"</formula>
    </cfRule>
    <cfRule type="expression" dxfId="465" priority="738">
      <formula>$C39="COMPONENT"</formula>
    </cfRule>
  </conditionalFormatting>
  <conditionalFormatting sqref="A33:B33">
    <cfRule type="expression" dxfId="464" priority="745">
      <formula>$C33="SMU"</formula>
    </cfRule>
    <cfRule type="expression" dxfId="463" priority="746">
      <formula>$C33="GENERIC"</formula>
    </cfRule>
    <cfRule type="expression" dxfId="462" priority="747">
      <formula>$C33="COMPONENT"</formula>
    </cfRule>
  </conditionalFormatting>
  <conditionalFormatting sqref="A89:B90">
    <cfRule type="expression" dxfId="461" priority="691">
      <formula>$C89="SMU"</formula>
    </cfRule>
    <cfRule type="expression" dxfId="460" priority="692">
      <formula>$C89="GENERIC"</formula>
    </cfRule>
    <cfRule type="expression" dxfId="459" priority="693">
      <formula>$C89="COMPONENT"</formula>
    </cfRule>
  </conditionalFormatting>
  <conditionalFormatting sqref="A84:B87">
    <cfRule type="expression" dxfId="458" priority="694">
      <formula>$C84="SMU"</formula>
    </cfRule>
    <cfRule type="expression" dxfId="457" priority="695">
      <formula>$C84="GENERIC"</formula>
    </cfRule>
    <cfRule type="expression" dxfId="456" priority="696">
      <formula>$C84="COMPONENT"</formula>
    </cfRule>
  </conditionalFormatting>
  <conditionalFormatting sqref="A64">
    <cfRule type="expression" dxfId="455" priority="655" stopIfTrue="1">
      <formula>#REF!="SMU"</formula>
    </cfRule>
    <cfRule type="expression" dxfId="454" priority="656" stopIfTrue="1">
      <formula>#REF!="GENERIC"</formula>
    </cfRule>
    <cfRule type="expression" dxfId="453" priority="657" stopIfTrue="1">
      <formula>#REF!="COMPONENT"</formula>
    </cfRule>
  </conditionalFormatting>
  <conditionalFormatting sqref="A61">
    <cfRule type="expression" dxfId="452" priority="652" stopIfTrue="1">
      <formula>#REF!="SMU"</formula>
    </cfRule>
    <cfRule type="expression" dxfId="451" priority="653" stopIfTrue="1">
      <formula>#REF!="GENERIC"</formula>
    </cfRule>
    <cfRule type="expression" dxfId="450" priority="654" stopIfTrue="1">
      <formula>#REF!="COMPONENT"</formula>
    </cfRule>
  </conditionalFormatting>
  <conditionalFormatting sqref="A62:A63">
    <cfRule type="expression" dxfId="449" priority="649" stopIfTrue="1">
      <formula>#REF!="SMU"</formula>
    </cfRule>
    <cfRule type="expression" dxfId="448" priority="650" stopIfTrue="1">
      <formula>#REF!="GENERIC"</formula>
    </cfRule>
    <cfRule type="expression" dxfId="447" priority="651" stopIfTrue="1">
      <formula>#REF!="COMPONENT"</formula>
    </cfRule>
  </conditionalFormatting>
  <conditionalFormatting sqref="A65">
    <cfRule type="expression" dxfId="446" priority="643" stopIfTrue="1">
      <formula>#REF!="SMU"</formula>
    </cfRule>
    <cfRule type="expression" dxfId="445" priority="644" stopIfTrue="1">
      <formula>#REF!="GENERIC"</formula>
    </cfRule>
    <cfRule type="expression" dxfId="444" priority="645" stopIfTrue="1">
      <formula>#REF!="COMPONENT"</formula>
    </cfRule>
  </conditionalFormatting>
  <conditionalFormatting sqref="E4">
    <cfRule type="expression" dxfId="443" priority="640" stopIfTrue="1">
      <formula>#REF!="SMU"</formula>
    </cfRule>
    <cfRule type="expression" dxfId="442" priority="641" stopIfTrue="1">
      <formula>#REF!="GENERIC"</formula>
    </cfRule>
    <cfRule type="expression" dxfId="441" priority="642" stopIfTrue="1">
      <formula>#REF!="COMPONENT"</formula>
    </cfRule>
  </conditionalFormatting>
  <conditionalFormatting sqref="E20">
    <cfRule type="expression" dxfId="440" priority="631" stopIfTrue="1">
      <formula>#REF!="SMU"</formula>
    </cfRule>
    <cfRule type="expression" dxfId="439" priority="632" stopIfTrue="1">
      <formula>#REF!="GENERIC"</formula>
    </cfRule>
    <cfRule type="expression" dxfId="438" priority="633" stopIfTrue="1">
      <formula>#REF!="COMPONENT"</formula>
    </cfRule>
  </conditionalFormatting>
  <conditionalFormatting sqref="E9">
    <cfRule type="expression" dxfId="437" priority="622" stopIfTrue="1">
      <formula>#REF!="SMU"</formula>
    </cfRule>
    <cfRule type="expression" dxfId="436" priority="623" stopIfTrue="1">
      <formula>#REF!="GENERIC"</formula>
    </cfRule>
    <cfRule type="expression" dxfId="435" priority="624" stopIfTrue="1">
      <formula>#REF!="COMPONENT"</formula>
    </cfRule>
  </conditionalFormatting>
  <conditionalFormatting sqref="Q64 Q69:Q71 Q51:Q54 Q56:Q59">
    <cfRule type="expression" dxfId="434" priority="571" stopIfTrue="1">
      <formula>#REF!="SMU"</formula>
    </cfRule>
    <cfRule type="expression" dxfId="433" priority="572" stopIfTrue="1">
      <formula>#REF!="GENERIC"</formula>
    </cfRule>
    <cfRule type="expression" dxfId="432" priority="573" stopIfTrue="1">
      <formula>#REF!="COMPONENT"</formula>
    </cfRule>
  </conditionalFormatting>
  <conditionalFormatting sqref="Q61">
    <cfRule type="expression" dxfId="431" priority="568" stopIfTrue="1">
      <formula>#REF!="SMU"</formula>
    </cfRule>
    <cfRule type="expression" dxfId="430" priority="569" stopIfTrue="1">
      <formula>#REF!="GENERIC"</formula>
    </cfRule>
    <cfRule type="expression" dxfId="429" priority="570" stopIfTrue="1">
      <formula>#REF!="COMPONENT"</formula>
    </cfRule>
  </conditionalFormatting>
  <conditionalFormatting sqref="E28">
    <cfRule type="expression" dxfId="428" priority="601" stopIfTrue="1">
      <formula>#REF!="SMU"</formula>
    </cfRule>
    <cfRule type="expression" dxfId="427" priority="602" stopIfTrue="1">
      <formula>#REF!="GENERIC"</formula>
    </cfRule>
    <cfRule type="expression" dxfId="426" priority="603" stopIfTrue="1">
      <formula>#REF!="COMPONENT"</formula>
    </cfRule>
  </conditionalFormatting>
  <conditionalFormatting sqref="E52">
    <cfRule type="expression" dxfId="425" priority="592" stopIfTrue="1">
      <formula>#REF!="SMU"</formula>
    </cfRule>
    <cfRule type="expression" dxfId="424" priority="593" stopIfTrue="1">
      <formula>#REF!="GENERIC"</formula>
    </cfRule>
    <cfRule type="expression" dxfId="423" priority="594" stopIfTrue="1">
      <formula>#REF!="COMPONENT"</formula>
    </cfRule>
  </conditionalFormatting>
  <conditionalFormatting sqref="E53">
    <cfRule type="expression" dxfId="422" priority="586" stopIfTrue="1">
      <formula>#REF!="SMU"</formula>
    </cfRule>
    <cfRule type="expression" dxfId="421" priority="587" stopIfTrue="1">
      <formula>#REF!="GENERIC"</formula>
    </cfRule>
    <cfRule type="expression" dxfId="420" priority="588" stopIfTrue="1">
      <formula>#REF!="COMPONENT"</formula>
    </cfRule>
  </conditionalFormatting>
  <conditionalFormatting sqref="E54">
    <cfRule type="expression" dxfId="419" priority="580" stopIfTrue="1">
      <formula>#REF!="SMU"</formula>
    </cfRule>
    <cfRule type="expression" dxfId="418" priority="581" stopIfTrue="1">
      <formula>#REF!="GENERIC"</formula>
    </cfRule>
    <cfRule type="expression" dxfId="417" priority="582" stopIfTrue="1">
      <formula>#REF!="COMPONENT"</formula>
    </cfRule>
  </conditionalFormatting>
  <conditionalFormatting sqref="Q89:Q90 Q84:Q87">
    <cfRule type="expression" dxfId="416" priority="562" stopIfTrue="1">
      <formula>#REF!="SMU"</formula>
    </cfRule>
    <cfRule type="expression" dxfId="415" priority="563" stopIfTrue="1">
      <formula>#REF!="GENERIC"</formula>
    </cfRule>
    <cfRule type="expression" dxfId="414" priority="564" stopIfTrue="1">
      <formula>#REF!="COMPONENT"</formula>
    </cfRule>
  </conditionalFormatting>
  <conditionalFormatting sqref="Q62">
    <cfRule type="expression" dxfId="413" priority="559" stopIfTrue="1">
      <formula>#REF!="SMU"</formula>
    </cfRule>
    <cfRule type="expression" dxfId="412" priority="560" stopIfTrue="1">
      <formula>#REF!="GENERIC"</formula>
    </cfRule>
    <cfRule type="expression" dxfId="411" priority="561" stopIfTrue="1">
      <formula>#REF!="COMPONENT"</formula>
    </cfRule>
  </conditionalFormatting>
  <conditionalFormatting sqref="Q63">
    <cfRule type="expression" dxfId="410" priority="556" stopIfTrue="1">
      <formula>#REF!="SMU"</formula>
    </cfRule>
    <cfRule type="expression" dxfId="409" priority="557" stopIfTrue="1">
      <formula>#REF!="GENERIC"</formula>
    </cfRule>
    <cfRule type="expression" dxfId="408" priority="558" stopIfTrue="1">
      <formula>#REF!="COMPONENT"</formula>
    </cfRule>
  </conditionalFormatting>
  <conditionalFormatting sqref="Q65:Q68">
    <cfRule type="expression" dxfId="407" priority="553" stopIfTrue="1">
      <formula>#REF!="SMU"</formula>
    </cfRule>
    <cfRule type="expression" dxfId="406" priority="554" stopIfTrue="1">
      <formula>#REF!="GENERIC"</formula>
    </cfRule>
    <cfRule type="expression" dxfId="405" priority="555" stopIfTrue="1">
      <formula>#REF!="COMPONENT"</formula>
    </cfRule>
  </conditionalFormatting>
  <conditionalFormatting sqref="Q88">
    <cfRule type="expression" dxfId="404" priority="550" stopIfTrue="1">
      <formula>#REF!="SMU"</formula>
    </cfRule>
    <cfRule type="expression" dxfId="403" priority="551" stopIfTrue="1">
      <formula>#REF!="GENERIC"</formula>
    </cfRule>
    <cfRule type="expression" dxfId="402" priority="552" stopIfTrue="1">
      <formula>#REF!="COMPONENT"</formula>
    </cfRule>
  </conditionalFormatting>
  <conditionalFormatting sqref="Q99:Q102">
    <cfRule type="expression" dxfId="401" priority="541" stopIfTrue="1">
      <formula>#REF!="SMU"</formula>
    </cfRule>
    <cfRule type="expression" dxfId="400" priority="542" stopIfTrue="1">
      <formula>#REF!="GENERIC"</formula>
    </cfRule>
    <cfRule type="expression" dxfId="399" priority="543" stopIfTrue="1">
      <formula>#REF!="COMPONENT"</formula>
    </cfRule>
  </conditionalFormatting>
  <conditionalFormatting sqref="E22">
    <cfRule type="expression" dxfId="398" priority="520" stopIfTrue="1">
      <formula>#REF!="SMU"</formula>
    </cfRule>
    <cfRule type="expression" dxfId="397" priority="521" stopIfTrue="1">
      <formula>#REF!="GENERIC"</formula>
    </cfRule>
    <cfRule type="expression" dxfId="396" priority="522" stopIfTrue="1">
      <formula>#REF!="COMPONENT"</formula>
    </cfRule>
  </conditionalFormatting>
  <conditionalFormatting sqref="A24:B24">
    <cfRule type="expression" dxfId="395" priority="517">
      <formula>$C24="SMU"</formula>
    </cfRule>
    <cfRule type="expression" dxfId="394" priority="518">
      <formula>$C24="GENERIC"</formula>
    </cfRule>
    <cfRule type="expression" dxfId="393" priority="519">
      <formula>$C24="COMPONENT"</formula>
    </cfRule>
  </conditionalFormatting>
  <conditionalFormatting sqref="A23">
    <cfRule type="expression" dxfId="392" priority="514">
      <formula>$C23="SMU"</formula>
    </cfRule>
    <cfRule type="expression" dxfId="391" priority="515">
      <formula>$C23="GENERIC"</formula>
    </cfRule>
    <cfRule type="expression" dxfId="390" priority="516">
      <formula>$C23="COMPONENT"</formula>
    </cfRule>
  </conditionalFormatting>
  <conditionalFormatting sqref="A22">
    <cfRule type="expression" dxfId="389" priority="511">
      <formula>$C22="SMU"</formula>
    </cfRule>
    <cfRule type="expression" dxfId="388" priority="512">
      <formula>$C22="GENERIC"</formula>
    </cfRule>
    <cfRule type="expression" dxfId="387" priority="513">
      <formula>$C22="COMPONENT"</formula>
    </cfRule>
  </conditionalFormatting>
  <conditionalFormatting sqref="B23">
    <cfRule type="expression" dxfId="386" priority="508">
      <formula>$C23="SMU"</formula>
    </cfRule>
    <cfRule type="expression" dxfId="385" priority="509">
      <formula>$C23="GENERIC"</formula>
    </cfRule>
    <cfRule type="expression" dxfId="384" priority="510">
      <formula>$C23="COMPONENT"</formula>
    </cfRule>
  </conditionalFormatting>
  <conditionalFormatting sqref="G21:G24">
    <cfRule type="expression" dxfId="383" priority="496" stopIfTrue="1">
      <formula>#REF!="SMU"</formula>
    </cfRule>
    <cfRule type="expression" dxfId="382" priority="497" stopIfTrue="1">
      <formula>#REF!="GENERIC"</formula>
    </cfRule>
    <cfRule type="expression" dxfId="381" priority="498" stopIfTrue="1">
      <formula>#REF!="COMPONENT"</formula>
    </cfRule>
  </conditionalFormatting>
  <conditionalFormatting sqref="D35">
    <cfRule type="expression" dxfId="380" priority="460">
      <formula>$C35="SMU"</formula>
    </cfRule>
    <cfRule type="expression" dxfId="379" priority="461">
      <formula>$C35="GENERIC"</formula>
    </cfRule>
    <cfRule type="expression" dxfId="378" priority="462">
      <formula>$C35="COMPONENT"</formula>
    </cfRule>
  </conditionalFormatting>
  <conditionalFormatting sqref="E24">
    <cfRule type="expression" dxfId="377" priority="484" stopIfTrue="1">
      <formula>#REF!="SMU"</formula>
    </cfRule>
    <cfRule type="expression" dxfId="376" priority="485" stopIfTrue="1">
      <formula>#REF!="GENERIC"</formula>
    </cfRule>
    <cfRule type="expression" dxfId="375" priority="486" stopIfTrue="1">
      <formula>#REF!="COMPONENT"</formula>
    </cfRule>
  </conditionalFormatting>
  <conditionalFormatting sqref="E27">
    <cfRule type="expression" dxfId="374" priority="481" stopIfTrue="1">
      <formula>#REF!="SMU"</formula>
    </cfRule>
    <cfRule type="expression" dxfId="373" priority="482" stopIfTrue="1">
      <formula>#REF!="GENERIC"</formula>
    </cfRule>
    <cfRule type="expression" dxfId="372" priority="483" stopIfTrue="1">
      <formula>#REF!="COMPONENT"</formula>
    </cfRule>
  </conditionalFormatting>
  <conditionalFormatting sqref="D20">
    <cfRule type="expression" dxfId="371" priority="406">
      <formula>$C20="SMU"</formula>
    </cfRule>
    <cfRule type="expression" dxfId="370" priority="407">
      <formula>$C20="GENERIC"</formula>
    </cfRule>
    <cfRule type="expression" dxfId="369" priority="408">
      <formula>$C20="COMPONENT"</formula>
    </cfRule>
  </conditionalFormatting>
  <conditionalFormatting sqref="A66:A67">
    <cfRule type="expression" dxfId="368" priority="433" stopIfTrue="1">
      <formula>#REF!="SMU"</formula>
    </cfRule>
    <cfRule type="expression" dxfId="367" priority="434" stopIfTrue="1">
      <formula>#REF!="GENERIC"</formula>
    </cfRule>
    <cfRule type="expression" dxfId="366" priority="435" stopIfTrue="1">
      <formula>#REF!="COMPONENT"</formula>
    </cfRule>
  </conditionalFormatting>
  <conditionalFormatting sqref="E40">
    <cfRule type="expression" dxfId="365" priority="451" stopIfTrue="1">
      <formula>#REF!="SMU"</formula>
    </cfRule>
    <cfRule type="expression" dxfId="364" priority="452" stopIfTrue="1">
      <formula>#REF!="GENERIC"</formula>
    </cfRule>
    <cfRule type="expression" dxfId="363" priority="453" stopIfTrue="1">
      <formula>#REF!="COMPONENT"</formula>
    </cfRule>
  </conditionalFormatting>
  <conditionalFormatting sqref="E41">
    <cfRule type="expression" dxfId="362" priority="448" stopIfTrue="1">
      <formula>#REF!="SMU"</formula>
    </cfRule>
    <cfRule type="expression" dxfId="361" priority="449" stopIfTrue="1">
      <formula>#REF!="GENERIC"</formula>
    </cfRule>
    <cfRule type="expression" dxfId="360" priority="450" stopIfTrue="1">
      <formula>#REF!="COMPONENT"</formula>
    </cfRule>
  </conditionalFormatting>
  <conditionalFormatting sqref="E35:E36">
    <cfRule type="expression" dxfId="359" priority="445" stopIfTrue="1">
      <formula>#REF!="SMU"</formula>
    </cfRule>
    <cfRule type="expression" dxfId="358" priority="446" stopIfTrue="1">
      <formula>#REF!="GENERIC"</formula>
    </cfRule>
    <cfRule type="expression" dxfId="357" priority="447" stopIfTrue="1">
      <formula>#REF!="COMPONENT"</formula>
    </cfRule>
  </conditionalFormatting>
  <conditionalFormatting sqref="E12">
    <cfRule type="expression" dxfId="356" priority="427" stopIfTrue="1">
      <formula>#REF!="SMU"</formula>
    </cfRule>
    <cfRule type="expression" dxfId="355" priority="428" stopIfTrue="1">
      <formula>#REF!="GENERIC"</formula>
    </cfRule>
    <cfRule type="expression" dxfId="354" priority="429" stopIfTrue="1">
      <formula>#REF!="COMPONENT"</formula>
    </cfRule>
  </conditionalFormatting>
  <conditionalFormatting sqref="Q22:Q24">
    <cfRule type="expression" dxfId="353" priority="430" stopIfTrue="1">
      <formula>#REF!="SMU"</formula>
    </cfRule>
    <cfRule type="expression" dxfId="352" priority="431" stopIfTrue="1">
      <formula>#REF!="GENERIC"</formula>
    </cfRule>
    <cfRule type="expression" dxfId="351" priority="432" stopIfTrue="1">
      <formula>#REF!="COMPONENT"</formula>
    </cfRule>
  </conditionalFormatting>
  <conditionalFormatting sqref="F17">
    <cfRule type="expression" dxfId="350" priority="415" stopIfTrue="1">
      <formula>#REF!="SMU"</formula>
    </cfRule>
    <cfRule type="expression" dxfId="349" priority="416" stopIfTrue="1">
      <formula>#REF!="GENERIC"</formula>
    </cfRule>
    <cfRule type="expression" dxfId="348" priority="417" stopIfTrue="1">
      <formula>#REF!="COMPONENT"</formula>
    </cfRule>
  </conditionalFormatting>
  <conditionalFormatting sqref="E15">
    <cfRule type="expression" dxfId="347" priority="424" stopIfTrue="1">
      <formula>#REF!="SMU"</formula>
    </cfRule>
    <cfRule type="expression" dxfId="346" priority="425" stopIfTrue="1">
      <formula>#REF!="GENERIC"</formula>
    </cfRule>
    <cfRule type="expression" dxfId="345" priority="426" stopIfTrue="1">
      <formula>#REF!="COMPONENT"</formula>
    </cfRule>
  </conditionalFormatting>
  <conditionalFormatting sqref="F21">
    <cfRule type="expression" dxfId="344" priority="421" stopIfTrue="1">
      <formula>#REF!="SMU"</formula>
    </cfRule>
    <cfRule type="expression" dxfId="343" priority="422" stopIfTrue="1">
      <formula>#REF!="GENERIC"</formula>
    </cfRule>
    <cfRule type="expression" dxfId="342" priority="423" stopIfTrue="1">
      <formula>#REF!="COMPONENT"</formula>
    </cfRule>
  </conditionalFormatting>
  <conditionalFormatting sqref="F18:F20">
    <cfRule type="expression" dxfId="341" priority="418" stopIfTrue="1">
      <formula>#REF!="SMU"</formula>
    </cfRule>
    <cfRule type="expression" dxfId="340" priority="419" stopIfTrue="1">
      <formula>#REF!="GENERIC"</formula>
    </cfRule>
    <cfRule type="expression" dxfId="339" priority="420" stopIfTrue="1">
      <formula>#REF!="COMPONENT"</formula>
    </cfRule>
  </conditionalFormatting>
  <conditionalFormatting sqref="D18">
    <cfRule type="expression" dxfId="338" priority="412">
      <formula>$C18="SMU"</formula>
    </cfRule>
    <cfRule type="expression" dxfId="337" priority="413">
      <formula>$C18="GENERIC"</formula>
    </cfRule>
    <cfRule type="expression" dxfId="336" priority="414">
      <formula>$C18="COMPONENT"</formula>
    </cfRule>
  </conditionalFormatting>
  <conditionalFormatting sqref="D19">
    <cfRule type="expression" dxfId="335" priority="409">
      <formula>$C19="SMU"</formula>
    </cfRule>
    <cfRule type="expression" dxfId="334" priority="410">
      <formula>$C19="GENERIC"</formula>
    </cfRule>
    <cfRule type="expression" dxfId="333" priority="411">
      <formula>$C19="COMPONENT"</formula>
    </cfRule>
  </conditionalFormatting>
  <conditionalFormatting sqref="E19">
    <cfRule type="expression" dxfId="332" priority="403" stopIfTrue="1">
      <formula>#REF!="SMU"</formula>
    </cfRule>
    <cfRule type="expression" dxfId="331" priority="404" stopIfTrue="1">
      <formula>#REF!="GENERIC"</formula>
    </cfRule>
    <cfRule type="expression" dxfId="330" priority="405" stopIfTrue="1">
      <formula>#REF!="COMPONENT"</formula>
    </cfRule>
  </conditionalFormatting>
  <conditionalFormatting sqref="B22">
    <cfRule type="expression" dxfId="329" priority="400">
      <formula>$C22="SMU"</formula>
    </cfRule>
    <cfRule type="expression" dxfId="328" priority="401">
      <formula>$C22="GENERIC"</formula>
    </cfRule>
    <cfRule type="expression" dxfId="327" priority="402">
      <formula>$C22="COMPONENT"</formula>
    </cfRule>
  </conditionalFormatting>
  <conditionalFormatting sqref="D22">
    <cfRule type="expression" dxfId="326" priority="397">
      <formula>$C22="SMU"</formula>
    </cfRule>
    <cfRule type="expression" dxfId="325" priority="398">
      <formula>$C22="GENERIC"</formula>
    </cfRule>
    <cfRule type="expression" dxfId="324" priority="399">
      <formula>$C22="COMPONENT"</formula>
    </cfRule>
  </conditionalFormatting>
  <conditionalFormatting sqref="D23">
    <cfRule type="expression" dxfId="323" priority="394">
      <formula>$C23="SMU"</formula>
    </cfRule>
    <cfRule type="expression" dxfId="322" priority="395">
      <formula>$C23="GENERIC"</formula>
    </cfRule>
    <cfRule type="expression" dxfId="321" priority="396">
      <formula>$C23="COMPONENT"</formula>
    </cfRule>
  </conditionalFormatting>
  <conditionalFormatting sqref="D24">
    <cfRule type="expression" dxfId="320" priority="391">
      <formula>$C24="SMU"</formula>
    </cfRule>
    <cfRule type="expression" dxfId="319" priority="392">
      <formula>$C24="GENERIC"</formula>
    </cfRule>
    <cfRule type="expression" dxfId="318" priority="393">
      <formula>$C24="COMPONENT"</formula>
    </cfRule>
  </conditionalFormatting>
  <conditionalFormatting sqref="E23">
    <cfRule type="expression" dxfId="317" priority="388" stopIfTrue="1">
      <formula>#REF!="SMU"</formula>
    </cfRule>
    <cfRule type="expression" dxfId="316" priority="389" stopIfTrue="1">
      <formula>#REF!="GENERIC"</formula>
    </cfRule>
    <cfRule type="expression" dxfId="315" priority="390" stopIfTrue="1">
      <formula>#REF!="COMPONENT"</formula>
    </cfRule>
  </conditionalFormatting>
  <conditionalFormatting sqref="D30">
    <cfRule type="expression" dxfId="314" priority="376">
      <formula>$C30="SMU"</formula>
    </cfRule>
    <cfRule type="expression" dxfId="313" priority="377">
      <formula>$C30="GENERIC"</formula>
    </cfRule>
    <cfRule type="expression" dxfId="312" priority="378">
      <formula>$C30="COMPONENT"</formula>
    </cfRule>
  </conditionalFormatting>
  <conditionalFormatting sqref="D31">
    <cfRule type="expression" dxfId="311" priority="373">
      <formula>$C31="SMU"</formula>
    </cfRule>
    <cfRule type="expression" dxfId="310" priority="374">
      <formula>$C31="GENERIC"</formula>
    </cfRule>
    <cfRule type="expression" dxfId="309" priority="375">
      <formula>$C31="COMPONENT"</formula>
    </cfRule>
  </conditionalFormatting>
  <conditionalFormatting sqref="E31">
    <cfRule type="expression" dxfId="308" priority="367" stopIfTrue="1">
      <formula>#REF!="SMU"</formula>
    </cfRule>
    <cfRule type="expression" dxfId="307" priority="368" stopIfTrue="1">
      <formula>#REF!="GENERIC"</formula>
    </cfRule>
    <cfRule type="expression" dxfId="306" priority="369" stopIfTrue="1">
      <formula>#REF!="COMPONENT"</formula>
    </cfRule>
  </conditionalFormatting>
  <conditionalFormatting sqref="F35">
    <cfRule type="expression" dxfId="305" priority="364" stopIfTrue="1">
      <formula>#REF!="SMU"</formula>
    </cfRule>
    <cfRule type="expression" dxfId="304" priority="365" stopIfTrue="1">
      <formula>#REF!="GENERIC"</formula>
    </cfRule>
    <cfRule type="expression" dxfId="303" priority="366" stopIfTrue="1">
      <formula>#REF!="COMPONENT"</formula>
    </cfRule>
  </conditionalFormatting>
  <conditionalFormatting sqref="F32">
    <cfRule type="expression" dxfId="302" priority="361" stopIfTrue="1">
      <formula>#REF!="SMU"</formula>
    </cfRule>
    <cfRule type="expression" dxfId="301" priority="362" stopIfTrue="1">
      <formula>#REF!="GENERIC"</formula>
    </cfRule>
    <cfRule type="expression" dxfId="300" priority="363" stopIfTrue="1">
      <formula>#REF!="COMPONENT"</formula>
    </cfRule>
  </conditionalFormatting>
  <conditionalFormatting sqref="D36">
    <cfRule type="expression" dxfId="299" priority="358">
      <formula>$C36="SMU"</formula>
    </cfRule>
    <cfRule type="expression" dxfId="298" priority="359">
      <formula>$C36="GENERIC"</formula>
    </cfRule>
    <cfRule type="expression" dxfId="297" priority="360">
      <formula>$C36="COMPONENT"</formula>
    </cfRule>
  </conditionalFormatting>
  <conditionalFormatting sqref="D37">
    <cfRule type="expression" dxfId="296" priority="355">
      <formula>$C37="SMU"</formula>
    </cfRule>
    <cfRule type="expression" dxfId="295" priority="356">
      <formula>$C37="GENERIC"</formula>
    </cfRule>
    <cfRule type="expression" dxfId="294" priority="357">
      <formula>$C37="COMPONENT"</formula>
    </cfRule>
  </conditionalFormatting>
  <conditionalFormatting sqref="E34">
    <cfRule type="expression" dxfId="293" priority="349" stopIfTrue="1">
      <formula>#REF!="SMU"</formula>
    </cfRule>
    <cfRule type="expression" dxfId="292" priority="350" stopIfTrue="1">
      <formula>#REF!="GENERIC"</formula>
    </cfRule>
    <cfRule type="expression" dxfId="291" priority="351" stopIfTrue="1">
      <formula>#REF!="COMPONENT"</formula>
    </cfRule>
  </conditionalFormatting>
  <conditionalFormatting sqref="E37">
    <cfRule type="expression" dxfId="290" priority="343" stopIfTrue="1">
      <formula>#REF!="SMU"</formula>
    </cfRule>
    <cfRule type="expression" dxfId="289" priority="344" stopIfTrue="1">
      <formula>#REF!="GENERIC"</formula>
    </cfRule>
    <cfRule type="expression" dxfId="288" priority="345" stopIfTrue="1">
      <formula>#REF!="COMPONENT"</formula>
    </cfRule>
  </conditionalFormatting>
  <conditionalFormatting sqref="D33">
    <cfRule type="expression" dxfId="287" priority="340">
      <formula>$C33="SMU"</formula>
    </cfRule>
    <cfRule type="expression" dxfId="286" priority="341">
      <formula>$C33="GENERIC"</formula>
    </cfRule>
    <cfRule type="expression" dxfId="285" priority="342">
      <formula>$C33="COMPONENT"</formula>
    </cfRule>
  </conditionalFormatting>
  <conditionalFormatting sqref="D34">
    <cfRule type="expression" dxfId="284" priority="337">
      <formula>$C34="SMU"</formula>
    </cfRule>
    <cfRule type="expression" dxfId="283" priority="338">
      <formula>$C34="GENERIC"</formula>
    </cfRule>
    <cfRule type="expression" dxfId="282" priority="339">
      <formula>$C34="COMPONENT"</formula>
    </cfRule>
  </conditionalFormatting>
  <conditionalFormatting sqref="B39">
    <cfRule type="expression" dxfId="281" priority="334">
      <formula>$C39="SMU"</formula>
    </cfRule>
    <cfRule type="expression" dxfId="280" priority="335">
      <formula>$C39="GENERIC"</formula>
    </cfRule>
    <cfRule type="expression" dxfId="279" priority="336">
      <formula>$C39="COMPONENT"</formula>
    </cfRule>
  </conditionalFormatting>
  <conditionalFormatting sqref="B40">
    <cfRule type="expression" dxfId="278" priority="331">
      <formula>$C40="SMU"</formula>
    </cfRule>
    <cfRule type="expression" dxfId="277" priority="332">
      <formula>$C40="GENERIC"</formula>
    </cfRule>
    <cfRule type="expression" dxfId="276" priority="333">
      <formula>$C40="COMPONENT"</formula>
    </cfRule>
  </conditionalFormatting>
  <conditionalFormatting sqref="B41">
    <cfRule type="expression" dxfId="275" priority="328">
      <formula>$C41="SMU"</formula>
    </cfRule>
    <cfRule type="expression" dxfId="274" priority="329">
      <formula>$C41="GENERIC"</formula>
    </cfRule>
    <cfRule type="expression" dxfId="273" priority="330">
      <formula>$C41="COMPONENT"</formula>
    </cfRule>
  </conditionalFormatting>
  <conditionalFormatting sqref="D39">
    <cfRule type="expression" dxfId="272" priority="325">
      <formula>$C39="SMU"</formula>
    </cfRule>
    <cfRule type="expression" dxfId="271" priority="326">
      <formula>$C39="GENERIC"</formula>
    </cfRule>
    <cfRule type="expression" dxfId="270" priority="327">
      <formula>$C39="COMPONENT"</formula>
    </cfRule>
  </conditionalFormatting>
  <conditionalFormatting sqref="D40">
    <cfRule type="expression" dxfId="269" priority="322">
      <formula>$C40="SMU"</formula>
    </cfRule>
    <cfRule type="expression" dxfId="268" priority="323">
      <formula>$C40="GENERIC"</formula>
    </cfRule>
    <cfRule type="expression" dxfId="267" priority="324">
      <formula>$C40="COMPONENT"</formula>
    </cfRule>
  </conditionalFormatting>
  <conditionalFormatting sqref="D41">
    <cfRule type="expression" dxfId="266" priority="319">
      <formula>$C41="SMU"</formula>
    </cfRule>
    <cfRule type="expression" dxfId="265" priority="320">
      <formula>$C41="GENERIC"</formula>
    </cfRule>
    <cfRule type="expression" dxfId="264" priority="321">
      <formula>$C41="COMPONENT"</formula>
    </cfRule>
  </conditionalFormatting>
  <conditionalFormatting sqref="D51">
    <cfRule type="expression" dxfId="263" priority="316">
      <formula>$C51="SMU"</formula>
    </cfRule>
    <cfRule type="expression" dxfId="262" priority="317">
      <formula>$C51="GENERIC"</formula>
    </cfRule>
    <cfRule type="expression" dxfId="261" priority="318">
      <formula>$C51="COMPONENT"</formula>
    </cfRule>
  </conditionalFormatting>
  <conditionalFormatting sqref="D52">
    <cfRule type="expression" dxfId="260" priority="313">
      <formula>$C52="SMU"</formula>
    </cfRule>
    <cfRule type="expression" dxfId="259" priority="314">
      <formula>$C52="GENERIC"</formula>
    </cfRule>
    <cfRule type="expression" dxfId="258" priority="315">
      <formula>$C52="COMPONENT"</formula>
    </cfRule>
  </conditionalFormatting>
  <conditionalFormatting sqref="D53">
    <cfRule type="expression" dxfId="257" priority="310">
      <formula>$C53="SMU"</formula>
    </cfRule>
    <cfRule type="expression" dxfId="256" priority="311">
      <formula>$C53="GENERIC"</formula>
    </cfRule>
    <cfRule type="expression" dxfId="255" priority="312">
      <formula>$C53="COMPONENT"</formula>
    </cfRule>
  </conditionalFormatting>
  <conditionalFormatting sqref="E57">
    <cfRule type="expression" dxfId="254" priority="304" stopIfTrue="1">
      <formula>#REF!="SMU"</formula>
    </cfRule>
    <cfRule type="expression" dxfId="253" priority="305" stopIfTrue="1">
      <formula>#REF!="GENERIC"</formula>
    </cfRule>
    <cfRule type="expression" dxfId="252" priority="306" stopIfTrue="1">
      <formula>#REF!="COMPONENT"</formula>
    </cfRule>
  </conditionalFormatting>
  <conditionalFormatting sqref="E58">
    <cfRule type="expression" dxfId="251" priority="301" stopIfTrue="1">
      <formula>#REF!="SMU"</formula>
    </cfRule>
    <cfRule type="expression" dxfId="250" priority="302" stopIfTrue="1">
      <formula>#REF!="GENERIC"</formula>
    </cfRule>
    <cfRule type="expression" dxfId="249" priority="303" stopIfTrue="1">
      <formula>#REF!="COMPONENT"</formula>
    </cfRule>
  </conditionalFormatting>
  <conditionalFormatting sqref="E59">
    <cfRule type="expression" dxfId="248" priority="298" stopIfTrue="1">
      <formula>#REF!="SMU"</formula>
    </cfRule>
    <cfRule type="expression" dxfId="247" priority="299" stopIfTrue="1">
      <formula>#REF!="GENERIC"</formula>
    </cfRule>
    <cfRule type="expression" dxfId="246" priority="300" stopIfTrue="1">
      <formula>#REF!="COMPONENT"</formula>
    </cfRule>
  </conditionalFormatting>
  <conditionalFormatting sqref="B55">
    <cfRule type="expression" dxfId="245" priority="295" stopIfTrue="1">
      <formula>#REF!="SMU"</formula>
    </cfRule>
    <cfRule type="expression" dxfId="244" priority="296" stopIfTrue="1">
      <formula>#REF!="GENERIC"</formula>
    </cfRule>
    <cfRule type="expression" dxfId="243" priority="297" stopIfTrue="1">
      <formula>#REF!="COMPONENT"</formula>
    </cfRule>
  </conditionalFormatting>
  <conditionalFormatting sqref="K55:N55">
    <cfRule type="expression" dxfId="242" priority="292" stopIfTrue="1">
      <formula>#REF!="SMU"</formula>
    </cfRule>
    <cfRule type="expression" dxfId="241" priority="293" stopIfTrue="1">
      <formula>#REF!="GENERIC"</formula>
    </cfRule>
    <cfRule type="expression" dxfId="240" priority="294" stopIfTrue="1">
      <formula>#REF!="COMPONENT"</formula>
    </cfRule>
  </conditionalFormatting>
  <conditionalFormatting sqref="A88:E88">
    <cfRule type="expression" dxfId="239" priority="280" stopIfTrue="1">
      <formula>#REF!="SMU"</formula>
    </cfRule>
    <cfRule type="expression" dxfId="238" priority="281" stopIfTrue="1">
      <formula>#REF!="GENERIC"</formula>
    </cfRule>
    <cfRule type="expression" dxfId="237" priority="282" stopIfTrue="1">
      <formula>#REF!="COMPONENT"</formula>
    </cfRule>
  </conditionalFormatting>
  <conditionalFormatting sqref="G42">
    <cfRule type="expression" dxfId="236" priority="274" stopIfTrue="1">
      <formula>#REF!="SMU"</formula>
    </cfRule>
    <cfRule type="expression" dxfId="235" priority="275" stopIfTrue="1">
      <formula>#REF!="GENERIC"</formula>
    </cfRule>
    <cfRule type="expression" dxfId="234" priority="276" stopIfTrue="1">
      <formula>#REF!="COMPONENT"</formula>
    </cfRule>
  </conditionalFormatting>
  <conditionalFormatting sqref="F42">
    <cfRule type="expression" dxfId="233" priority="277" stopIfTrue="1">
      <formula>#REF!="SMU"</formula>
    </cfRule>
    <cfRule type="expression" dxfId="232" priority="278" stopIfTrue="1">
      <formula>#REF!="GENERIC"</formula>
    </cfRule>
    <cfRule type="expression" dxfId="231" priority="279" stopIfTrue="1">
      <formula>#REF!="COMPONENT"</formula>
    </cfRule>
  </conditionalFormatting>
  <conditionalFormatting sqref="H42">
    <cfRule type="expression" dxfId="230" priority="271" stopIfTrue="1">
      <formula>#REF!="SMU"</formula>
    </cfRule>
    <cfRule type="expression" dxfId="229" priority="272" stopIfTrue="1">
      <formula>#REF!="GENERIC"</formula>
    </cfRule>
    <cfRule type="expression" dxfId="228" priority="273" stopIfTrue="1">
      <formula>#REF!="COMPONENT"</formula>
    </cfRule>
  </conditionalFormatting>
  <conditionalFormatting sqref="B42">
    <cfRule type="expression" dxfId="227" priority="268" stopIfTrue="1">
      <formula>#REF!="SMU"</formula>
    </cfRule>
    <cfRule type="expression" dxfId="226" priority="269" stopIfTrue="1">
      <formula>#REF!="GENERIC"</formula>
    </cfRule>
    <cfRule type="expression" dxfId="225" priority="270" stopIfTrue="1">
      <formula>#REF!="COMPONENT"</formula>
    </cfRule>
  </conditionalFormatting>
  <conditionalFormatting sqref="N42:P42">
    <cfRule type="expression" dxfId="224" priority="265" stopIfTrue="1">
      <formula>#REF!="SMU"</formula>
    </cfRule>
    <cfRule type="expression" dxfId="223" priority="266" stopIfTrue="1">
      <formula>#REF!="GENERIC"</formula>
    </cfRule>
    <cfRule type="expression" dxfId="222" priority="267" stopIfTrue="1">
      <formula>#REF!="COMPONENT"</formula>
    </cfRule>
  </conditionalFormatting>
  <conditionalFormatting sqref="Q36:Q37">
    <cfRule type="expression" dxfId="221" priority="232" stopIfTrue="1">
      <formula>#REF!="SMU"</formula>
    </cfRule>
    <cfRule type="expression" dxfId="220" priority="233" stopIfTrue="1">
      <formula>#REF!="GENERIC"</formula>
    </cfRule>
    <cfRule type="expression" dxfId="219" priority="234" stopIfTrue="1">
      <formula>#REF!="COMPONENT"</formula>
    </cfRule>
  </conditionalFormatting>
  <conditionalFormatting sqref="K42">
    <cfRule type="expression" dxfId="218" priority="253" stopIfTrue="1">
      <formula>#REF!="SMU"</formula>
    </cfRule>
    <cfRule type="expression" dxfId="217" priority="254" stopIfTrue="1">
      <formula>#REF!="GENERIC"</formula>
    </cfRule>
    <cfRule type="expression" dxfId="216" priority="255" stopIfTrue="1">
      <formula>#REF!="COMPONENT"</formula>
    </cfRule>
  </conditionalFormatting>
  <conditionalFormatting sqref="J42">
    <cfRule type="expression" dxfId="215" priority="256" stopIfTrue="1">
      <formula>#REF!="SMU"</formula>
    </cfRule>
    <cfRule type="expression" dxfId="214" priority="257" stopIfTrue="1">
      <formula>#REF!="GENERIC"</formula>
    </cfRule>
    <cfRule type="expression" dxfId="213" priority="258" stopIfTrue="1">
      <formula>#REF!="COMPONENT"</formula>
    </cfRule>
  </conditionalFormatting>
  <conditionalFormatting sqref="L42">
    <cfRule type="expression" dxfId="212" priority="250" stopIfTrue="1">
      <formula>#REF!="SMU"</formula>
    </cfRule>
    <cfRule type="expression" dxfId="211" priority="251" stopIfTrue="1">
      <formula>#REF!="GENERIC"</formula>
    </cfRule>
    <cfRule type="expression" dxfId="210" priority="252" stopIfTrue="1">
      <formula>#REF!="COMPONENT"</formula>
    </cfRule>
  </conditionalFormatting>
  <conditionalFormatting sqref="L46:L47">
    <cfRule type="expression" dxfId="209" priority="244" stopIfTrue="1">
      <formula>#REF!="SMU"</formula>
    </cfRule>
    <cfRule type="expression" dxfId="208" priority="245" stopIfTrue="1">
      <formula>#REF!="GENERIC"</formula>
    </cfRule>
    <cfRule type="expression" dxfId="207" priority="246" stopIfTrue="1">
      <formula>#REF!="COMPONENT"</formula>
    </cfRule>
  </conditionalFormatting>
  <conditionalFormatting sqref="E47">
    <cfRule type="expression" dxfId="206" priority="241" stopIfTrue="1">
      <formula>#REF!="SMU"</formula>
    </cfRule>
    <cfRule type="expression" dxfId="205" priority="242" stopIfTrue="1">
      <formula>#REF!="GENERIC"</formula>
    </cfRule>
    <cfRule type="expression" dxfId="204" priority="243" stopIfTrue="1">
      <formula>#REF!="COMPONENT"</formula>
    </cfRule>
  </conditionalFormatting>
  <conditionalFormatting sqref="E43:E44">
    <cfRule type="expression" dxfId="203" priority="238" stopIfTrue="1">
      <formula>#REF!="SMU"</formula>
    </cfRule>
    <cfRule type="expression" dxfId="202" priority="239" stopIfTrue="1">
      <formula>#REF!="GENERIC"</formula>
    </cfRule>
    <cfRule type="expression" dxfId="201" priority="240" stopIfTrue="1">
      <formula>#REF!="COMPONENT"</formula>
    </cfRule>
  </conditionalFormatting>
  <conditionalFormatting sqref="E45">
    <cfRule type="expression" dxfId="200" priority="235" stopIfTrue="1">
      <formula>#REF!="SMU"</formula>
    </cfRule>
    <cfRule type="expression" dxfId="199" priority="236" stopIfTrue="1">
      <formula>#REF!="GENERIC"</formula>
    </cfRule>
    <cfRule type="expression" dxfId="198" priority="237" stopIfTrue="1">
      <formula>#REF!="COMPONENT"</formula>
    </cfRule>
  </conditionalFormatting>
  <conditionalFormatting sqref="C49 F49:M49">
    <cfRule type="expression" dxfId="197" priority="229" stopIfTrue="1">
      <formula>#REF!="SMU"</formula>
    </cfRule>
    <cfRule type="expression" dxfId="196" priority="230" stopIfTrue="1">
      <formula>#REF!="GENERIC"</formula>
    </cfRule>
    <cfRule type="expression" dxfId="195" priority="231" stopIfTrue="1">
      <formula>#REF!="COMPONENT"</formula>
    </cfRule>
  </conditionalFormatting>
  <conditionalFormatting sqref="Q49">
    <cfRule type="expression" dxfId="194" priority="223" stopIfTrue="1">
      <formula>#REF!="SMU"</formula>
    </cfRule>
    <cfRule type="expression" dxfId="193" priority="224" stopIfTrue="1">
      <formula>#REF!="GENERIC"</formula>
    </cfRule>
    <cfRule type="expression" dxfId="192" priority="225" stopIfTrue="1">
      <formula>#REF!="COMPONENT"</formula>
    </cfRule>
  </conditionalFormatting>
  <conditionalFormatting sqref="E49">
    <cfRule type="expression" dxfId="191" priority="226" stopIfTrue="1">
      <formula>#REF!="SMU"</formula>
    </cfRule>
    <cfRule type="expression" dxfId="190" priority="227" stopIfTrue="1">
      <formula>#REF!="GENERIC"</formula>
    </cfRule>
    <cfRule type="expression" dxfId="189" priority="228" stopIfTrue="1">
      <formula>#REF!="COMPONENT"</formula>
    </cfRule>
  </conditionalFormatting>
  <conditionalFormatting sqref="C97 F97:M97">
    <cfRule type="expression" dxfId="188" priority="220" stopIfTrue="1">
      <formula>#REF!="SMU"</formula>
    </cfRule>
    <cfRule type="expression" dxfId="187" priority="221" stopIfTrue="1">
      <formula>#REF!="GENERIC"</formula>
    </cfRule>
    <cfRule type="expression" dxfId="186" priority="222" stopIfTrue="1">
      <formula>#REF!="COMPONENT"</formula>
    </cfRule>
  </conditionalFormatting>
  <conditionalFormatting sqref="Q97">
    <cfRule type="expression" dxfId="185" priority="214" stopIfTrue="1">
      <formula>#REF!="SMU"</formula>
    </cfRule>
    <cfRule type="expression" dxfId="184" priority="215" stopIfTrue="1">
      <formula>#REF!="GENERIC"</formula>
    </cfRule>
    <cfRule type="expression" dxfId="183" priority="216" stopIfTrue="1">
      <formula>#REF!="COMPONENT"</formula>
    </cfRule>
  </conditionalFormatting>
  <conditionalFormatting sqref="E97">
    <cfRule type="expression" dxfId="182" priority="217" stopIfTrue="1">
      <formula>#REF!="SMU"</formula>
    </cfRule>
    <cfRule type="expression" dxfId="181" priority="218" stopIfTrue="1">
      <formula>#REF!="GENERIC"</formula>
    </cfRule>
    <cfRule type="expression" dxfId="180" priority="219" stopIfTrue="1">
      <formula>#REF!="COMPONENT"</formula>
    </cfRule>
  </conditionalFormatting>
  <conditionalFormatting sqref="C105:C109 G105:K105">
    <cfRule type="expression" dxfId="179" priority="211" stopIfTrue="1">
      <formula>#REF!="SMU"</formula>
    </cfRule>
    <cfRule type="expression" dxfId="178" priority="212" stopIfTrue="1">
      <formula>#REF!="GENERIC"</formula>
    </cfRule>
    <cfRule type="expression" dxfId="177" priority="213" stopIfTrue="1">
      <formula>#REF!="COMPONENT"</formula>
    </cfRule>
  </conditionalFormatting>
  <conditionalFormatting sqref="A104:B109 A111:B115">
    <cfRule type="expression" dxfId="176" priority="208">
      <formula>$C104="SMU"</formula>
    </cfRule>
    <cfRule type="expression" dxfId="175" priority="209">
      <formula>$C104="GENERIC"</formula>
    </cfRule>
    <cfRule type="expression" dxfId="174" priority="210">
      <formula>$C104="COMPONENT"</formula>
    </cfRule>
  </conditionalFormatting>
  <conditionalFormatting sqref="C104">
    <cfRule type="expression" dxfId="173" priority="205" stopIfTrue="1">
      <formula>#REF!="SMU"</formula>
    </cfRule>
    <cfRule type="expression" dxfId="172" priority="206" stopIfTrue="1">
      <formula>#REF!="GENERIC"</formula>
    </cfRule>
    <cfRule type="expression" dxfId="171" priority="207" stopIfTrue="1">
      <formula>#REF!="COMPONENT"</formula>
    </cfRule>
  </conditionalFormatting>
  <conditionalFormatting sqref="G103">
    <cfRule type="expression" dxfId="170" priority="199" stopIfTrue="1">
      <formula>#REF!="SMU"</formula>
    </cfRule>
    <cfRule type="expression" dxfId="169" priority="200" stopIfTrue="1">
      <formula>#REF!="GENERIC"</formula>
    </cfRule>
    <cfRule type="expression" dxfId="168" priority="201" stopIfTrue="1">
      <formula>#REF!="COMPONENT"</formula>
    </cfRule>
  </conditionalFormatting>
  <conditionalFormatting sqref="F103">
    <cfRule type="expression" dxfId="167" priority="202" stopIfTrue="1">
      <formula>#REF!="SMU"</formula>
    </cfRule>
    <cfRule type="expression" dxfId="166" priority="203" stopIfTrue="1">
      <formula>#REF!="GENERIC"</formula>
    </cfRule>
    <cfRule type="expression" dxfId="165" priority="204" stopIfTrue="1">
      <formula>#REF!="COMPONENT"</formula>
    </cfRule>
  </conditionalFormatting>
  <conditionalFormatting sqref="H103">
    <cfRule type="expression" dxfId="164" priority="196" stopIfTrue="1">
      <formula>#REF!="SMU"</formula>
    </cfRule>
    <cfRule type="expression" dxfId="163" priority="197" stopIfTrue="1">
      <formula>#REF!="GENERIC"</formula>
    </cfRule>
    <cfRule type="expression" dxfId="162" priority="198" stopIfTrue="1">
      <formula>#REF!="COMPONENT"</formula>
    </cfRule>
  </conditionalFormatting>
  <conditionalFormatting sqref="F103">
    <cfRule type="expression" dxfId="161" priority="193" stopIfTrue="1">
      <formula>#REF!="SMU"</formula>
    </cfRule>
    <cfRule type="expression" dxfId="160" priority="194" stopIfTrue="1">
      <formula>#REF!="GENERIC"</formula>
    </cfRule>
    <cfRule type="expression" dxfId="159" priority="195" stopIfTrue="1">
      <formula>#REF!="COMPONENT"</formula>
    </cfRule>
  </conditionalFormatting>
  <conditionalFormatting sqref="G103">
    <cfRule type="expression" dxfId="158" priority="190" stopIfTrue="1">
      <formula>#REF!="SMU"</formula>
    </cfRule>
    <cfRule type="expression" dxfId="157" priority="191" stopIfTrue="1">
      <formula>#REF!="GENERIC"</formula>
    </cfRule>
    <cfRule type="expression" dxfId="156" priority="192" stopIfTrue="1">
      <formula>#REF!="COMPONENT"</formula>
    </cfRule>
  </conditionalFormatting>
  <conditionalFormatting sqref="G104:I104">
    <cfRule type="expression" dxfId="155" priority="187" stopIfTrue="1">
      <formula>#REF!="SMU"</formula>
    </cfRule>
    <cfRule type="expression" dxfId="154" priority="188" stopIfTrue="1">
      <formula>#REF!="GENERIC"</formula>
    </cfRule>
    <cfRule type="expression" dxfId="153" priority="189" stopIfTrue="1">
      <formula>#REF!="COMPONENT"</formula>
    </cfRule>
  </conditionalFormatting>
  <conditionalFormatting sqref="B103">
    <cfRule type="expression" dxfId="152" priority="184" stopIfTrue="1">
      <formula>#REF!="SMU"</formula>
    </cfRule>
    <cfRule type="expression" dxfId="151" priority="185" stopIfTrue="1">
      <formula>#REF!="GENERIC"</formula>
    </cfRule>
    <cfRule type="expression" dxfId="150" priority="186" stopIfTrue="1">
      <formula>#REF!="COMPONENT"</formula>
    </cfRule>
  </conditionalFormatting>
  <conditionalFormatting sqref="J104">
    <cfRule type="expression" dxfId="149" priority="181" stopIfTrue="1">
      <formula>#REF!="SMU"</formula>
    </cfRule>
    <cfRule type="expression" dxfId="148" priority="182" stopIfTrue="1">
      <formula>#REF!="GENERIC"</formula>
    </cfRule>
    <cfRule type="expression" dxfId="147" priority="183" stopIfTrue="1">
      <formula>#REF!="COMPONENT"</formula>
    </cfRule>
  </conditionalFormatting>
  <conditionalFormatting sqref="G106:J106">
    <cfRule type="expression" dxfId="146" priority="175" stopIfTrue="1">
      <formula>#REF!="SMU"</formula>
    </cfRule>
    <cfRule type="expression" dxfId="145" priority="176" stopIfTrue="1">
      <formula>#REF!="GENERIC"</formula>
    </cfRule>
    <cfRule type="expression" dxfId="144" priority="177" stopIfTrue="1">
      <formula>#REF!="COMPONENT"</formula>
    </cfRule>
  </conditionalFormatting>
  <conditionalFormatting sqref="K106">
    <cfRule type="expression" dxfId="143" priority="172" stopIfTrue="1">
      <formula>#REF!="SMU"</formula>
    </cfRule>
    <cfRule type="expression" dxfId="142" priority="173" stopIfTrue="1">
      <formula>#REF!="GENERIC"</formula>
    </cfRule>
    <cfRule type="expression" dxfId="141" priority="174" stopIfTrue="1">
      <formula>#REF!="COMPONENT"</formula>
    </cfRule>
  </conditionalFormatting>
  <conditionalFormatting sqref="G107:J107">
    <cfRule type="expression" dxfId="140" priority="166" stopIfTrue="1">
      <formula>#REF!="SMU"</formula>
    </cfRule>
    <cfRule type="expression" dxfId="139" priority="167" stopIfTrue="1">
      <formula>#REF!="GENERIC"</formula>
    </cfRule>
    <cfRule type="expression" dxfId="138" priority="168" stopIfTrue="1">
      <formula>#REF!="COMPONENT"</formula>
    </cfRule>
  </conditionalFormatting>
  <conditionalFormatting sqref="K107">
    <cfRule type="expression" dxfId="137" priority="163" stopIfTrue="1">
      <formula>#REF!="SMU"</formula>
    </cfRule>
    <cfRule type="expression" dxfId="136" priority="164" stopIfTrue="1">
      <formula>#REF!="GENERIC"</formula>
    </cfRule>
    <cfRule type="expression" dxfId="135" priority="165" stopIfTrue="1">
      <formula>#REF!="COMPONENT"</formula>
    </cfRule>
  </conditionalFormatting>
  <conditionalFormatting sqref="G108:J108">
    <cfRule type="expression" dxfId="134" priority="157" stopIfTrue="1">
      <formula>#REF!="SMU"</formula>
    </cfRule>
    <cfRule type="expression" dxfId="133" priority="158" stopIfTrue="1">
      <formula>#REF!="GENERIC"</formula>
    </cfRule>
    <cfRule type="expression" dxfId="132" priority="159" stopIfTrue="1">
      <formula>#REF!="COMPONENT"</formula>
    </cfRule>
  </conditionalFormatting>
  <conditionalFormatting sqref="K108">
    <cfRule type="expression" dxfId="131" priority="154" stopIfTrue="1">
      <formula>#REF!="SMU"</formula>
    </cfRule>
    <cfRule type="expression" dxfId="130" priority="155" stopIfTrue="1">
      <formula>#REF!="GENERIC"</formula>
    </cfRule>
    <cfRule type="expression" dxfId="129" priority="156" stopIfTrue="1">
      <formula>#REF!="COMPONENT"</formula>
    </cfRule>
  </conditionalFormatting>
  <conditionalFormatting sqref="G109:J109">
    <cfRule type="expression" dxfId="128" priority="148" stopIfTrue="1">
      <formula>#REF!="SMU"</formula>
    </cfRule>
    <cfRule type="expression" dxfId="127" priority="149" stopIfTrue="1">
      <formula>#REF!="GENERIC"</formula>
    </cfRule>
    <cfRule type="expression" dxfId="126" priority="150" stopIfTrue="1">
      <formula>#REF!="COMPONENT"</formula>
    </cfRule>
  </conditionalFormatting>
  <conditionalFormatting sqref="K109">
    <cfRule type="expression" dxfId="125" priority="145" stopIfTrue="1">
      <formula>#REF!="SMU"</formula>
    </cfRule>
    <cfRule type="expression" dxfId="124" priority="146" stopIfTrue="1">
      <formula>#REF!="GENERIC"</formula>
    </cfRule>
    <cfRule type="expression" dxfId="123" priority="147" stopIfTrue="1">
      <formula>#REF!="COMPONENT"</formula>
    </cfRule>
  </conditionalFormatting>
  <conditionalFormatting sqref="C111:C115">
    <cfRule type="expression" dxfId="122" priority="139" stopIfTrue="1">
      <formula>#REF!="SMU"</formula>
    </cfRule>
    <cfRule type="expression" dxfId="121" priority="140" stopIfTrue="1">
      <formula>#REF!="GENERIC"</formula>
    </cfRule>
    <cfRule type="expression" dxfId="120" priority="141" stopIfTrue="1">
      <formula>#REF!="COMPONENT"</formula>
    </cfRule>
  </conditionalFormatting>
  <conditionalFormatting sqref="G111:J113 G115:J115 I114:J114">
    <cfRule type="expression" dxfId="119" priority="136" stopIfTrue="1">
      <formula>#REF!="SMU"</formula>
    </cfRule>
    <cfRule type="expression" dxfId="118" priority="137" stopIfTrue="1">
      <formula>#REF!="GENERIC"</formula>
    </cfRule>
    <cfRule type="expression" dxfId="117" priority="138" stopIfTrue="1">
      <formula>#REF!="COMPONENT"</formula>
    </cfRule>
  </conditionalFormatting>
  <conditionalFormatting sqref="G110">
    <cfRule type="expression" dxfId="116" priority="130" stopIfTrue="1">
      <formula>#REF!="SMU"</formula>
    </cfRule>
    <cfRule type="expression" dxfId="115" priority="131" stopIfTrue="1">
      <formula>#REF!="GENERIC"</formula>
    </cfRule>
    <cfRule type="expression" dxfId="114" priority="132" stopIfTrue="1">
      <formula>#REF!="COMPONENT"</formula>
    </cfRule>
  </conditionalFormatting>
  <conditionalFormatting sqref="F110">
    <cfRule type="expression" dxfId="113" priority="133" stopIfTrue="1">
      <formula>#REF!="SMU"</formula>
    </cfRule>
    <cfRule type="expression" dxfId="112" priority="134" stopIfTrue="1">
      <formula>#REF!="GENERIC"</formula>
    </cfRule>
    <cfRule type="expression" dxfId="111" priority="135" stopIfTrue="1">
      <formula>#REF!="COMPONENT"</formula>
    </cfRule>
  </conditionalFormatting>
  <conditionalFormatting sqref="H110">
    <cfRule type="expression" dxfId="110" priority="127" stopIfTrue="1">
      <formula>#REF!="SMU"</formula>
    </cfRule>
    <cfRule type="expression" dxfId="109" priority="128" stopIfTrue="1">
      <formula>#REF!="GENERIC"</formula>
    </cfRule>
    <cfRule type="expression" dxfId="108" priority="129" stopIfTrue="1">
      <formula>#REF!="COMPONENT"</formula>
    </cfRule>
  </conditionalFormatting>
  <conditionalFormatting sqref="F110">
    <cfRule type="expression" dxfId="107" priority="124" stopIfTrue="1">
      <formula>#REF!="SMU"</formula>
    </cfRule>
    <cfRule type="expression" dxfId="106" priority="125" stopIfTrue="1">
      <formula>#REF!="GENERIC"</formula>
    </cfRule>
    <cfRule type="expression" dxfId="105" priority="126" stopIfTrue="1">
      <formula>#REF!="COMPONENT"</formula>
    </cfRule>
  </conditionalFormatting>
  <conditionalFormatting sqref="G110">
    <cfRule type="expression" dxfId="104" priority="121" stopIfTrue="1">
      <formula>#REF!="SMU"</formula>
    </cfRule>
    <cfRule type="expression" dxfId="103" priority="122" stopIfTrue="1">
      <formula>#REF!="GENERIC"</formula>
    </cfRule>
    <cfRule type="expression" dxfId="102" priority="123" stopIfTrue="1">
      <formula>#REF!="COMPONENT"</formula>
    </cfRule>
  </conditionalFormatting>
  <conditionalFormatting sqref="B110">
    <cfRule type="expression" dxfId="101" priority="118" stopIfTrue="1">
      <formula>#REF!="SMU"</formula>
    </cfRule>
    <cfRule type="expression" dxfId="100" priority="119" stopIfTrue="1">
      <formula>#REF!="GENERIC"</formula>
    </cfRule>
    <cfRule type="expression" dxfId="99" priority="120" stopIfTrue="1">
      <formula>#REF!="COMPONENT"</formula>
    </cfRule>
  </conditionalFormatting>
  <conditionalFormatting sqref="C92:M96">
    <cfRule type="expression" dxfId="98" priority="115" stopIfTrue="1">
      <formula>#REF!="SMU"</formula>
    </cfRule>
    <cfRule type="expression" dxfId="97" priority="116" stopIfTrue="1">
      <formula>#REF!="GENERIC"</formula>
    </cfRule>
    <cfRule type="expression" dxfId="96" priority="117" stopIfTrue="1">
      <formula>#REF!="COMPONENT"</formula>
    </cfRule>
  </conditionalFormatting>
  <conditionalFormatting sqref="F91">
    <cfRule type="expression" dxfId="95" priority="112" stopIfTrue="1">
      <formula>#REF!="SMU"</formula>
    </cfRule>
    <cfRule type="expression" dxfId="94" priority="113" stopIfTrue="1">
      <formula>#REF!="GENERIC"</formula>
    </cfRule>
    <cfRule type="expression" dxfId="93" priority="114" stopIfTrue="1">
      <formula>#REF!="COMPONENT"</formula>
    </cfRule>
  </conditionalFormatting>
  <conditionalFormatting sqref="H91">
    <cfRule type="expression" dxfId="92" priority="106" stopIfTrue="1">
      <formula>#REF!="SMU"</formula>
    </cfRule>
    <cfRule type="expression" dxfId="91" priority="107" stopIfTrue="1">
      <formula>#REF!="GENERIC"</formula>
    </cfRule>
    <cfRule type="expression" dxfId="90" priority="108" stopIfTrue="1">
      <formula>#REF!="COMPONENT"</formula>
    </cfRule>
  </conditionalFormatting>
  <conditionalFormatting sqref="G91">
    <cfRule type="expression" dxfId="89" priority="109" stopIfTrue="1">
      <formula>#REF!="SMU"</formula>
    </cfRule>
    <cfRule type="expression" dxfId="88" priority="110" stopIfTrue="1">
      <formula>#REF!="GENERIC"</formula>
    </cfRule>
    <cfRule type="expression" dxfId="87" priority="111" stopIfTrue="1">
      <formula>#REF!="COMPONENT"</formula>
    </cfRule>
  </conditionalFormatting>
  <conditionalFormatting sqref="B91">
    <cfRule type="expression" dxfId="86" priority="103" stopIfTrue="1">
      <formula>#REF!="SMU"</formula>
    </cfRule>
    <cfRule type="expression" dxfId="85" priority="104" stopIfTrue="1">
      <formula>#REF!="GENERIC"</formula>
    </cfRule>
    <cfRule type="expression" dxfId="84" priority="105" stopIfTrue="1">
      <formula>#REF!="COMPONENT"</formula>
    </cfRule>
  </conditionalFormatting>
  <conditionalFormatting sqref="A92:B92">
    <cfRule type="expression" dxfId="83" priority="100">
      <formula>$C92="SMU"</formula>
    </cfRule>
    <cfRule type="expression" dxfId="82" priority="101">
      <formula>$C92="GENERIC"</formula>
    </cfRule>
    <cfRule type="expression" dxfId="81" priority="102">
      <formula>$C92="COMPONENT"</formula>
    </cfRule>
  </conditionalFormatting>
  <conditionalFormatting sqref="A93:B96">
    <cfRule type="expression" dxfId="80" priority="97">
      <formula>$C93="SMU"</formula>
    </cfRule>
    <cfRule type="expression" dxfId="79" priority="98">
      <formula>$C93="GENERIC"</formula>
    </cfRule>
    <cfRule type="expression" dxfId="78" priority="99">
      <formula>$C93="COMPONENT"</formula>
    </cfRule>
  </conditionalFormatting>
  <conditionalFormatting sqref="Q92:Q96">
    <cfRule type="expression" dxfId="77" priority="94" stopIfTrue="1">
      <formula>#REF!="SMU"</formula>
    </cfRule>
    <cfRule type="expression" dxfId="76" priority="95" stopIfTrue="1">
      <formula>#REF!="GENERIC"</formula>
    </cfRule>
    <cfRule type="expression" dxfId="75" priority="96" stopIfTrue="1">
      <formula>#REF!="COMPONENT"</formula>
    </cfRule>
  </conditionalFormatting>
  <conditionalFormatting sqref="G91">
    <cfRule type="expression" dxfId="74" priority="91" stopIfTrue="1">
      <formula>#REF!="SMU"</formula>
    </cfRule>
    <cfRule type="expression" dxfId="73" priority="92" stopIfTrue="1">
      <formula>#REF!="GENERIC"</formula>
    </cfRule>
    <cfRule type="expression" dxfId="72" priority="93" stopIfTrue="1">
      <formula>#REF!="COMPONENT"</formula>
    </cfRule>
  </conditionalFormatting>
  <conditionalFormatting sqref="I91">
    <cfRule type="expression" dxfId="71" priority="85" stopIfTrue="1">
      <formula>#REF!="SMU"</formula>
    </cfRule>
    <cfRule type="expression" dxfId="70" priority="86" stopIfTrue="1">
      <formula>#REF!="GENERIC"</formula>
    </cfRule>
    <cfRule type="expression" dxfId="69" priority="87" stopIfTrue="1">
      <formula>#REF!="COMPONENT"</formula>
    </cfRule>
  </conditionalFormatting>
  <conditionalFormatting sqref="H91">
    <cfRule type="expression" dxfId="68" priority="88" stopIfTrue="1">
      <formula>#REF!="SMU"</formula>
    </cfRule>
    <cfRule type="expression" dxfId="67" priority="89" stopIfTrue="1">
      <formula>#REF!="GENERIC"</formula>
    </cfRule>
    <cfRule type="expression" dxfId="66" priority="90" stopIfTrue="1">
      <formula>#REF!="COMPONENT"</formula>
    </cfRule>
  </conditionalFormatting>
  <conditionalFormatting sqref="C70:C71">
    <cfRule type="expression" dxfId="65" priority="56" stopIfTrue="1">
      <formula>#REF!="SMU"</formula>
    </cfRule>
    <cfRule type="expression" dxfId="64" priority="57" stopIfTrue="1">
      <formula>#REF!="GENERIC"</formula>
    </cfRule>
    <cfRule type="expression" dxfId="63" priority="58" stopIfTrue="1">
      <formula>#REF!="COMPONENT"</formula>
    </cfRule>
  </conditionalFormatting>
  <conditionalFormatting sqref="C33:C34">
    <cfRule type="expression" dxfId="62" priority="46" stopIfTrue="1">
      <formula>#REF!="SMU"</formula>
    </cfRule>
    <cfRule type="expression" dxfId="61" priority="47" stopIfTrue="1">
      <formula>#REF!="GENERIC"</formula>
    </cfRule>
    <cfRule type="expression" dxfId="60" priority="48" stopIfTrue="1">
      <formula>#REF!="COMPONENT"</formula>
    </cfRule>
  </conditionalFormatting>
  <conditionalFormatting sqref="C30:C31">
    <cfRule type="expression" dxfId="59" priority="43" stopIfTrue="1">
      <formula>#REF!="SMU"</formula>
    </cfRule>
    <cfRule type="expression" dxfId="58" priority="44" stopIfTrue="1">
      <formula>#REF!="GENERIC"</formula>
    </cfRule>
    <cfRule type="expression" dxfId="57" priority="45" stopIfTrue="1">
      <formula>#REF!="COMPONENT"</formula>
    </cfRule>
  </conditionalFormatting>
  <conditionalFormatting sqref="C22:C24">
    <cfRule type="expression" dxfId="56" priority="40" stopIfTrue="1">
      <formula>#REF!="SMU"</formula>
    </cfRule>
    <cfRule type="expression" dxfId="55" priority="41" stopIfTrue="1">
      <formula>#REF!="GENERIC"</formula>
    </cfRule>
    <cfRule type="expression" dxfId="54" priority="42" stopIfTrue="1">
      <formula>#REF!="COMPONENT"</formula>
    </cfRule>
  </conditionalFormatting>
  <conditionalFormatting sqref="C3:C4">
    <cfRule type="expression" dxfId="53" priority="37" stopIfTrue="1">
      <formula>#REF!="SMU"</formula>
    </cfRule>
    <cfRule type="expression" dxfId="52" priority="38" stopIfTrue="1">
      <formula>#REF!="GENERIC"</formula>
    </cfRule>
    <cfRule type="expression" dxfId="51" priority="39" stopIfTrue="1">
      <formula>#REF!="COMPONENT"</formula>
    </cfRule>
  </conditionalFormatting>
  <conditionalFormatting sqref="G5:G6">
    <cfRule type="expression" dxfId="50" priority="31" stopIfTrue="1">
      <formula>#REF!="SMU"</formula>
    </cfRule>
    <cfRule type="expression" dxfId="49" priority="32" stopIfTrue="1">
      <formula>#REF!="GENERIC"</formula>
    </cfRule>
    <cfRule type="expression" dxfId="48" priority="33" stopIfTrue="1">
      <formula>#REF!="COMPONENT"</formula>
    </cfRule>
  </conditionalFormatting>
  <conditionalFormatting sqref="H5:H6">
    <cfRule type="expression" dxfId="47" priority="28" stopIfTrue="1">
      <formula>#REF!="SMU"</formula>
    </cfRule>
    <cfRule type="expression" dxfId="46" priority="29" stopIfTrue="1">
      <formula>#REF!="GENERIC"</formula>
    </cfRule>
    <cfRule type="expression" dxfId="45" priority="30" stopIfTrue="1">
      <formula>#REF!="COMPONENT"</formula>
    </cfRule>
  </conditionalFormatting>
  <conditionalFormatting sqref="E6">
    <cfRule type="expression" dxfId="44" priority="25" stopIfTrue="1">
      <formula>#REF!="SMU"</formula>
    </cfRule>
    <cfRule type="expression" dxfId="43" priority="26" stopIfTrue="1">
      <formula>#REF!="GENERIC"</formula>
    </cfRule>
    <cfRule type="expression" dxfId="42" priority="27" stopIfTrue="1">
      <formula>#REF!="COMPONENT"</formula>
    </cfRule>
  </conditionalFormatting>
  <conditionalFormatting sqref="C5:C6">
    <cfRule type="expression" dxfId="41" priority="22" stopIfTrue="1">
      <formula>#REF!="SMU"</formula>
    </cfRule>
    <cfRule type="expression" dxfId="40" priority="23" stopIfTrue="1">
      <formula>#REF!="GENERIC"</formula>
    </cfRule>
    <cfRule type="expression" dxfId="39" priority="24" stopIfTrue="1">
      <formula>#REF!="COMPONENT"</formula>
    </cfRule>
  </conditionalFormatting>
  <conditionalFormatting sqref="D26">
    <cfRule type="expression" dxfId="38" priority="19">
      <formula>$C26="SMU"</formula>
    </cfRule>
    <cfRule type="expression" dxfId="37" priority="20">
      <formula>$C26="GENERIC"</formula>
    </cfRule>
    <cfRule type="expression" dxfId="36" priority="21">
      <formula>$C26="COMPONENT"</formula>
    </cfRule>
  </conditionalFormatting>
  <conditionalFormatting sqref="D27">
    <cfRule type="expression" dxfId="35" priority="16">
      <formula>$C27="SMU"</formula>
    </cfRule>
    <cfRule type="expression" dxfId="34" priority="17">
      <formula>$C27="GENERIC"</formula>
    </cfRule>
    <cfRule type="expression" dxfId="33" priority="18">
      <formula>$C27="COMPONENT"</formula>
    </cfRule>
  </conditionalFormatting>
  <conditionalFormatting sqref="D28">
    <cfRule type="expression" dxfId="32" priority="13">
      <formula>$C28="SMU"</formula>
    </cfRule>
    <cfRule type="expression" dxfId="31" priority="14">
      <formula>$C28="GENERIC"</formula>
    </cfRule>
    <cfRule type="expression" dxfId="30" priority="15">
      <formula>$C28="COMPONENT"</formula>
    </cfRule>
  </conditionalFormatting>
  <conditionalFormatting sqref="C26:C28">
    <cfRule type="expression" dxfId="29" priority="10" stopIfTrue="1">
      <formula>#REF!="SMU"</formula>
    </cfRule>
    <cfRule type="expression" dxfId="28" priority="11" stopIfTrue="1">
      <formula>#REF!="GENERIC"</formula>
    </cfRule>
    <cfRule type="expression" dxfId="27" priority="12" stopIfTrue="1">
      <formula>#REF!="COMPONENT"</formula>
    </cfRule>
  </conditionalFormatting>
  <conditionalFormatting sqref="N17 N29 N42">
    <cfRule type="expression" dxfId="23" priority="7" stopIfTrue="1">
      <formula>#REF!="SMU"</formula>
    </cfRule>
    <cfRule type="expression" dxfId="22" priority="8" stopIfTrue="1">
      <formula>#REF!="GENERIC"</formula>
    </cfRule>
    <cfRule type="expression" dxfId="21" priority="9" stopIfTrue="1">
      <formula>#REF!="COMPONENT"</formula>
    </cfRule>
  </conditionalFormatting>
  <conditionalFormatting sqref="O17 O29 O42">
    <cfRule type="expression" dxfId="14" priority="4" stopIfTrue="1">
      <formula>#REF!="SMU"</formula>
    </cfRule>
    <cfRule type="expression" dxfId="13" priority="5" stopIfTrue="1">
      <formula>#REF!="GENERIC"</formula>
    </cfRule>
    <cfRule type="expression" dxfId="12" priority="6" stopIfTrue="1">
      <formula>#REF!="COMPONENT"</formula>
    </cfRule>
  </conditionalFormatting>
  <conditionalFormatting sqref="P17 P29 P42">
    <cfRule type="expression" dxfId="5" priority="1" stopIfTrue="1">
      <formula>#REF!="SMU"</formula>
    </cfRule>
    <cfRule type="expression" dxfId="4" priority="2" stopIfTrue="1">
      <formula>#REF!="GENERIC"</formula>
    </cfRule>
    <cfRule type="expression" dxfId="3" priority="3" stopIfTrue="1">
      <formula>#REF!="COMPONENT"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4" orientation="landscape" r:id="rId1"/>
  <headerFooter>
    <oddHeader>&amp;L&amp;G&amp;C&amp;"-,Fet"&amp;20DYNASTAR RACING PRICELIST &amp;"-,Normal"&amp;11&amp;"-,Fet"&amp;14 2021/2022&amp;R&amp;G</oddHeader>
    <oddFooter>&amp;LRossignol Sweden, 0650-18825, contact-sn@rossignol.com&amp;C&amp;12&amp;P(&amp;N)&amp;R&amp;D</oddFooter>
  </headerFooter>
  <rowBreaks count="2" manualBreakCount="2">
    <brk id="48" max="16383" man="1"/>
    <brk id="96" max="27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3F508A2F8BD043965C58BFA92D2AC2" ma:contentTypeVersion="10" ma:contentTypeDescription="Skapa ett nytt dokument." ma:contentTypeScope="" ma:versionID="cec0320e29d108b6cacc31800f242fb0">
  <xsd:schema xmlns:xsd="http://www.w3.org/2001/XMLSchema" xmlns:xs="http://www.w3.org/2001/XMLSchema" xmlns:p="http://schemas.microsoft.com/office/2006/metadata/properties" xmlns:ns2="484cc2b3-7e30-47a1-adf3-0d99808ddfeb" xmlns:ns3="6698cbf4-9059-4c2f-9ee5-60e63e806aaa" targetNamespace="http://schemas.microsoft.com/office/2006/metadata/properties" ma:root="true" ma:fieldsID="f2b58eb02fa1b55d4640466c0afa08e1" ns2:_="" ns3:_="">
    <xsd:import namespace="484cc2b3-7e30-47a1-adf3-0d99808ddfeb"/>
    <xsd:import namespace="6698cbf4-9059-4c2f-9ee5-60e63e806a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c2b3-7e30-47a1-adf3-0d99808dd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8cbf4-9059-4c2f-9ee5-60e63e806aa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5215D8-7F19-43C8-B666-E79C1C3D38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C152C3-119E-4F7F-B92F-074C6B0C01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cc2b3-7e30-47a1-adf3-0d99808ddfeb"/>
    <ds:schemaRef ds:uri="6698cbf4-9059-4c2f-9ee5-60e63e806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C5D9BF-149D-4657-9E63-1414E8A5C002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6698cbf4-9059-4c2f-9ee5-60e63e806aaa"/>
    <ds:schemaRef ds:uri="484cc2b3-7e30-47a1-adf3-0d99808ddf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Dynastar</vt:lpstr>
    </vt:vector>
  </TitlesOfParts>
  <Company>SKIS  ROSSIGNOL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Lenovo</cp:lastModifiedBy>
  <cp:lastPrinted>2021-03-05T06:30:01Z</cp:lastPrinted>
  <dcterms:created xsi:type="dcterms:W3CDTF">2017-09-25T09:04:40Z</dcterms:created>
  <dcterms:modified xsi:type="dcterms:W3CDTF">2021-05-07T07:09:57Z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0x010100D83F508A2F8BD043965C58BFA92D2AC2</vt:lpwstr>
  </property>
  <property fmtid="{D5CDD505-2E9C-101B-9397-08002B2CF9AE}" pid="3" name="AuthorIds_UIVersion_2560">
    <vt:lpwstr>29</vt:lpwstr>
  </property>
  <property fmtid="{D5CDD505-2E9C-101B-9397-08002B2CF9AE}" pid="4" name="AuthorIds_UIVersion_3584">
    <vt:lpwstr>29</vt:lpwstr>
  </property>
</Properties>
</file>