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Rosssignol" sheetId="1" r:id="rId1"/>
  </sheets>
  <definedNames>
    <definedName name="_xlnm.Print_Area" localSheetId="0">Rosssignol!$A$1:$T$175</definedName>
  </definedNames>
  <calcPr calcId="124519" concurrentCalc="0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4" i="1"/>
  <c r="P53"/>
  <c r="P52"/>
  <c r="P49"/>
  <c r="P48"/>
  <c r="P47"/>
  <c r="P43"/>
  <c r="P42"/>
  <c r="P39"/>
  <c r="P36"/>
  <c r="P34"/>
  <c r="P31"/>
  <c r="P28"/>
  <c r="P27"/>
  <c r="P24"/>
  <c r="P23"/>
  <c r="P20"/>
  <c r="P19"/>
  <c r="P15"/>
  <c r="P12"/>
  <c r="P9"/>
  <c r="P6"/>
  <c r="P4"/>
  <c r="O161"/>
  <c r="O160"/>
  <c r="O159"/>
  <c r="O158"/>
  <c r="O157"/>
  <c r="O156"/>
  <c r="O155"/>
  <c r="O154"/>
  <c r="O153"/>
  <c r="O152"/>
  <c r="O151"/>
  <c r="O150"/>
  <c r="O149"/>
  <c r="O147"/>
  <c r="O146"/>
  <c r="O145"/>
  <c r="O144"/>
  <c r="O142"/>
  <c r="O140"/>
  <c r="O139"/>
  <c r="O138"/>
  <c r="O137"/>
  <c r="O136"/>
  <c r="O133"/>
  <c r="O132"/>
  <c r="O131"/>
  <c r="O130"/>
  <c r="O129"/>
  <c r="O128"/>
  <c r="O126"/>
  <c r="O125"/>
  <c r="O123"/>
  <c r="O122"/>
  <c r="O121"/>
  <c r="O120"/>
  <c r="O119"/>
  <c r="O118"/>
  <c r="O116"/>
  <c r="O115"/>
  <c r="O113"/>
  <c r="O112"/>
  <c r="O111"/>
  <c r="O110"/>
  <c r="O109"/>
  <c r="O107"/>
  <c r="O106"/>
  <c r="O104"/>
  <c r="O102"/>
  <c r="O101"/>
  <c r="O100"/>
  <c r="O98"/>
  <c r="O97"/>
  <c r="O96"/>
  <c r="O95"/>
  <c r="O94"/>
  <c r="O93"/>
  <c r="O90"/>
  <c r="O89"/>
  <c r="O88"/>
  <c r="O87"/>
  <c r="O86"/>
  <c r="O85"/>
  <c r="O84"/>
  <c r="O83"/>
  <c r="O82"/>
  <c r="O81"/>
  <c r="O79"/>
  <c r="O78"/>
  <c r="O77"/>
  <c r="O75"/>
  <c r="O74"/>
  <c r="O73"/>
  <c r="O72"/>
  <c r="O71"/>
  <c r="O70"/>
  <c r="O69"/>
  <c r="O67"/>
  <c r="O66"/>
  <c r="O65"/>
  <c r="O64"/>
  <c r="O62"/>
  <c r="O61"/>
  <c r="O60"/>
  <c r="O59"/>
  <c r="O57"/>
  <c r="O56"/>
  <c r="O54"/>
  <c r="O53"/>
  <c r="O52"/>
  <c r="O51"/>
  <c r="O49"/>
  <c r="O48"/>
  <c r="O47"/>
  <c r="O46"/>
  <c r="O43"/>
  <c r="O42"/>
  <c r="O41"/>
  <c r="O39"/>
  <c r="O38"/>
  <c r="O36"/>
  <c r="O35"/>
  <c r="O34"/>
  <c r="O33"/>
  <c r="O31"/>
  <c r="O30"/>
  <c r="O28"/>
  <c r="O27"/>
  <c r="O26"/>
  <c r="O24"/>
  <c r="O23"/>
  <c r="O22"/>
  <c r="O20"/>
  <c r="O19"/>
  <c r="O18"/>
  <c r="O15"/>
  <c r="O14"/>
  <c r="O12"/>
  <c r="O11"/>
  <c r="O9"/>
  <c r="O8"/>
  <c r="O6"/>
  <c r="O5"/>
  <c r="O4"/>
  <c r="O3"/>
  <c r="N161"/>
  <c r="N160"/>
  <c r="N159"/>
  <c r="N158"/>
  <c r="N157"/>
  <c r="N156"/>
  <c r="N155"/>
  <c r="N154"/>
  <c r="N153"/>
  <c r="N152"/>
  <c r="N151"/>
  <c r="N150"/>
  <c r="N149"/>
  <c r="N147"/>
  <c r="N146"/>
  <c r="N145"/>
  <c r="N144"/>
  <c r="N142"/>
  <c r="N140"/>
  <c r="N139"/>
  <c r="N138"/>
  <c r="N137"/>
  <c r="N136"/>
  <c r="N133"/>
  <c r="N132"/>
  <c r="N131"/>
  <c r="N130"/>
  <c r="N129"/>
  <c r="N128"/>
  <c r="N126"/>
  <c r="N125"/>
  <c r="N123"/>
  <c r="N122"/>
  <c r="N121"/>
  <c r="N120"/>
  <c r="N119"/>
  <c r="N118"/>
  <c r="N116"/>
  <c r="N115"/>
  <c r="N113"/>
  <c r="N112"/>
  <c r="N111"/>
  <c r="N110"/>
  <c r="N109"/>
  <c r="N107"/>
  <c r="N106"/>
  <c r="N104"/>
  <c r="N102"/>
  <c r="N101"/>
  <c r="N100"/>
  <c r="N98"/>
  <c r="N97"/>
  <c r="N96"/>
  <c r="N95"/>
  <c r="N94"/>
  <c r="N93"/>
  <c r="N90"/>
  <c r="N89"/>
  <c r="N88"/>
  <c r="N87"/>
  <c r="N86"/>
  <c r="N85"/>
  <c r="N84"/>
  <c r="N83"/>
  <c r="N82"/>
  <c r="N81"/>
  <c r="N79"/>
  <c r="N78"/>
  <c r="N77"/>
  <c r="N75"/>
  <c r="N74"/>
  <c r="N73"/>
  <c r="N72"/>
  <c r="N71"/>
  <c r="N70"/>
  <c r="N69"/>
  <c r="N67"/>
  <c r="N66"/>
  <c r="N65"/>
  <c r="N64"/>
  <c r="N62"/>
  <c r="N61"/>
  <c r="N60"/>
  <c r="N59"/>
  <c r="N57"/>
  <c r="N56"/>
  <c r="N54"/>
  <c r="N53"/>
  <c r="N52"/>
  <c r="N51"/>
  <c r="N49"/>
  <c r="N48"/>
  <c r="N47"/>
  <c r="N46"/>
  <c r="N43"/>
  <c r="N42"/>
  <c r="N41"/>
  <c r="N39"/>
  <c r="N38"/>
  <c r="N36"/>
  <c r="N35"/>
  <c r="N34"/>
  <c r="N33"/>
  <c r="N31"/>
  <c r="N30"/>
  <c r="N28"/>
  <c r="N27"/>
  <c r="N26"/>
  <c r="N24"/>
  <c r="N23"/>
  <c r="N22"/>
  <c r="N20"/>
  <c r="N19"/>
  <c r="N18"/>
  <c r="N15"/>
  <c r="N14"/>
  <c r="N12"/>
  <c r="N11"/>
  <c r="N9"/>
  <c r="N8"/>
  <c r="N6"/>
  <c r="N5"/>
  <c r="N4"/>
  <c r="N3"/>
</calcChain>
</file>

<file path=xl/sharedStrings.xml><?xml version="1.0" encoding="utf-8"?>
<sst xmlns="http://schemas.openxmlformats.org/spreadsheetml/2006/main" count="451" uniqueCount="325">
  <si>
    <t>Art. Nr. 
Kit:</t>
  </si>
  <si>
    <t>Modell:</t>
  </si>
  <si>
    <t>Art. Nr. 
skida</t>
  </si>
  <si>
    <t>Art. Nr. 
bind.</t>
  </si>
  <si>
    <t>Längder/Storlekar</t>
  </si>
  <si>
    <t>Rek.Ca 
Pris:</t>
  </si>
  <si>
    <t>SPEED SKIS</t>
  </si>
  <si>
    <t>HERO F40/45 SG (R21 WC)</t>
  </si>
  <si>
    <t xml:space="preserve">HERO F50 DH HARD (R21 WC) </t>
  </si>
  <si>
    <t>RACING SKIS SLALOM</t>
  </si>
  <si>
    <t>RACING SKIS GIANT SLALOM</t>
  </si>
  <si>
    <t>RACING SKIS JUNIOR</t>
  </si>
  <si>
    <t>BINDINGS</t>
  </si>
  <si>
    <t>FCFF010</t>
  </si>
  <si>
    <t>Lifters 1mm PX18/SPX15/14/12 ROCKERFLEX without screws</t>
  </si>
  <si>
    <t>FCFF011</t>
  </si>
  <si>
    <t>Lifters 3mm PX18/SPX15 ROCKERFLEX with screws</t>
  </si>
  <si>
    <t>FCFF013</t>
  </si>
  <si>
    <t>Lifters 3mm SPX12/14 ROCKERFLEX with screws</t>
  </si>
  <si>
    <t>BOOTS</t>
  </si>
  <si>
    <t>HERO WORLD CUP ZC - WHITE</t>
  </si>
  <si>
    <t>HERO WORLD CUP ZB - WHITE</t>
  </si>
  <si>
    <t>HERO WORLD CUP ZA - WHITE</t>
  </si>
  <si>
    <t>HERO WORLD CUP  110 SC - WHITE</t>
  </si>
  <si>
    <t>HERO WORLD CUP 90 SC - WHITE</t>
  </si>
  <si>
    <t>HERO WORLD CUP 70 SC - WHITE</t>
  </si>
  <si>
    <t>HERO JR 65 - WHITE</t>
  </si>
  <si>
    <t>RVELZ10</t>
  </si>
  <si>
    <t>Kit LIFTERS+Screws 3MM (1 pair)</t>
  </si>
  <si>
    <t>RVELZ20</t>
  </si>
  <si>
    <t>Kit LIFTERS+Screws 5MM (1 pair)</t>
  </si>
  <si>
    <t>POLES</t>
  </si>
  <si>
    <t>HERO CARBON</t>
  </si>
  <si>
    <t>HERO GS-SG</t>
  </si>
  <si>
    <t>HERO SL</t>
  </si>
  <si>
    <t>HERO GS-SG Jr</t>
  </si>
  <si>
    <t xml:space="preserve">HERO SL Jr </t>
  </si>
  <si>
    <t>HELMETS</t>
  </si>
  <si>
    <t>HERO CARBON FIBER FIS</t>
  </si>
  <si>
    <t>GOGGLES</t>
  </si>
  <si>
    <t>HERO BLACK</t>
  </si>
  <si>
    <t>PROTECTION</t>
  </si>
  <si>
    <t>S/M</t>
  </si>
  <si>
    <t>M/L</t>
  </si>
  <si>
    <t>L/XL</t>
  </si>
  <si>
    <t>RKFP200</t>
  </si>
  <si>
    <t>RPG VEST SR - SAS TEC</t>
  </si>
  <si>
    <t>RKFP201</t>
  </si>
  <si>
    <t>RPG STRAP SR - SAS TEC</t>
  </si>
  <si>
    <t>RKFP400</t>
  </si>
  <si>
    <t>RPG VEST W - SAS TEC</t>
  </si>
  <si>
    <t>RPG VEST JR - SAS TEC</t>
  </si>
  <si>
    <t>BAGS</t>
  </si>
  <si>
    <t>HERO HEATED BAG</t>
  </si>
  <si>
    <t>HERO ATHLETES BAG</t>
  </si>
  <si>
    <t>HERO BOOT PACK</t>
  </si>
  <si>
    <t>HERO PRO SEAT</t>
  </si>
  <si>
    <t>HERO BOOT PRO</t>
  </si>
  <si>
    <t>HERO JUNIOR SKI BAG 170CM</t>
  </si>
  <si>
    <t>HERO SKI BAG 2/3P ADJUSTABLE 190/220</t>
  </si>
  <si>
    <t>HERO SKI BAG 4P 230</t>
  </si>
  <si>
    <t>HERO CABIN BAG</t>
  </si>
  <si>
    <t>HERO EXPLORER</t>
  </si>
  <si>
    <t>XS</t>
  </si>
  <si>
    <t>S</t>
  </si>
  <si>
    <t>M</t>
  </si>
  <si>
    <t>L</t>
  </si>
  <si>
    <t>XL</t>
  </si>
  <si>
    <t>LONGSHELL BLACK</t>
  </si>
  <si>
    <t>GIANT SUIT JUNIOR</t>
  </si>
  <si>
    <t>HERO ATHLETE FIS SL (R22)</t>
  </si>
  <si>
    <t>HERO ATHLETE FIS GS FACTORY (R22)</t>
  </si>
  <si>
    <t>193 (30m)</t>
  </si>
  <si>
    <t>HERO ATHLETE FIS GS (R22)</t>
  </si>
  <si>
    <t>188 (30m)</t>
  </si>
  <si>
    <t>185 (27m)</t>
  </si>
  <si>
    <t>HERO ATHLETE FIS GS DLC (R22 DLC)</t>
  </si>
  <si>
    <t>HERO ATHLETE FIS GS DLC (R22 DLC) PX 18 WC Rockerflex Black Icon</t>
  </si>
  <si>
    <t>HERO ATHLETE GS (R22)</t>
  </si>
  <si>
    <t>HERO ATHLETE GS (R22) SPX 12 Rockerflex Black Icon</t>
  </si>
  <si>
    <t>HERO ATHLETE GS (R22) SPX 15 Rockerflex Black Icon</t>
  </si>
  <si>
    <t>165 (19m)</t>
  </si>
  <si>
    <t>170 (20m)</t>
  </si>
  <si>
    <t>175 (23m)</t>
  </si>
  <si>
    <t>182 (25m)</t>
  </si>
  <si>
    <t>158 (18m)</t>
  </si>
  <si>
    <t>151 (17m)</t>
  </si>
  <si>
    <t>144 (15m)</t>
  </si>
  <si>
    <t>135 (14m)</t>
  </si>
  <si>
    <t>HERO ATHLETE MOGUL ACCELERE</t>
  </si>
  <si>
    <t>HERO MOGUL ACCELERE</t>
  </si>
  <si>
    <t>MOGUL (PUCKEL SKIDOR)</t>
  </si>
  <si>
    <t>HERO WORLD CUP ZA+ - WHITE</t>
  </si>
  <si>
    <t>HERO WORLD CUP ZJ+ - WHITE</t>
  </si>
  <si>
    <t>RDH1000</t>
  </si>
  <si>
    <t>RDH1010</t>
  </si>
  <si>
    <t>RDH1020</t>
  </si>
  <si>
    <t>RDH6000</t>
  </si>
  <si>
    <t>RDH6010</t>
  </si>
  <si>
    <t>RKHH104</t>
  </si>
  <si>
    <t>RKHH100</t>
  </si>
  <si>
    <t>HERO 9 FIS IMPACT'S (WITH CHINGUARD)</t>
  </si>
  <si>
    <t>RKHH105</t>
  </si>
  <si>
    <t>HERO 9 FIS IMPACT'S W (WITH CHINGUARD)</t>
  </si>
  <si>
    <t>RKHH103</t>
  </si>
  <si>
    <t xml:space="preserve">HERO 7 FIS IMPACT'S BLACK </t>
  </si>
  <si>
    <t>RKHG100</t>
  </si>
  <si>
    <t>RKHG101</t>
  </si>
  <si>
    <t xml:space="preserve">ACE HERO </t>
  </si>
  <si>
    <t>RKHG102</t>
  </si>
  <si>
    <t>ACE HERO W</t>
  </si>
  <si>
    <t>RKHG500</t>
  </si>
  <si>
    <t>RAFFISH HERO</t>
  </si>
  <si>
    <t>RKGP100</t>
  </si>
  <si>
    <t>RPG IN&amp;MOTION AIRBAG VEST</t>
  </si>
  <si>
    <t>RKHB101</t>
  </si>
  <si>
    <t>RKHB102</t>
  </si>
  <si>
    <t>RKHB103</t>
  </si>
  <si>
    <t>RKHB104</t>
  </si>
  <si>
    <t>RKHB105</t>
  </si>
  <si>
    <t>RKHB106</t>
  </si>
  <si>
    <t>HERO SKI WHEELED 2/3P 210</t>
  </si>
  <si>
    <t>RKHB107</t>
  </si>
  <si>
    <t>RKHB108</t>
  </si>
  <si>
    <t>HERO DUAL BOOT BAG</t>
  </si>
  <si>
    <t>RKHB109</t>
  </si>
  <si>
    <t>RKHB110</t>
  </si>
  <si>
    <t>RKHB111</t>
  </si>
  <si>
    <t>RKHB113</t>
  </si>
  <si>
    <t>HERO F28/34 SG (R21 WC)</t>
  </si>
  <si>
    <t>186 (28m)</t>
  </si>
  <si>
    <t>196 (34m)</t>
  </si>
  <si>
    <t>*SG 203 F40 Approved "U16" &amp; "FIS ladies"</t>
  </si>
  <si>
    <t>** for women and lightweight men</t>
  </si>
  <si>
    <r>
      <t>HERO F50 DH MEDIUM</t>
    </r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(R21 WC) </t>
    </r>
  </si>
  <si>
    <r>
      <t>HERO F50 DH MEDIUM</t>
    </r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(R21 WC) PX 18 WC Rockerflex White Icon</t>
    </r>
  </si>
  <si>
    <t>218 (&gt;50m)</t>
  </si>
  <si>
    <t>212 (&gt;45m)</t>
  </si>
  <si>
    <t>209 (&gt;40m)</t>
  </si>
  <si>
    <t>203* (&gt;40m)</t>
  </si>
  <si>
    <t>Klubb pris:</t>
  </si>
  <si>
    <t>BOOTS ACCESSORIES</t>
  </si>
  <si>
    <t>RVCR007</t>
  </si>
  <si>
    <t xml:space="preserve">ROSSIGNOL RACE STRAP (1 pair) </t>
  </si>
  <si>
    <t>SKIS ACCESSORIES</t>
  </si>
  <si>
    <t>HERO F40/45 SG (R21 WC) PX 18 WC RockerRace Black Icon</t>
  </si>
  <si>
    <t>FCIA005</t>
  </si>
  <si>
    <t>FCIA006</t>
  </si>
  <si>
    <t>HERO ATHLETE FIS SL (R22) PX 18 WC RockerRace Black Icon</t>
  </si>
  <si>
    <t>HERO ATHLETE FIS SL (R22) SPX 15 RockerRace Black Icon</t>
  </si>
  <si>
    <t>HERO ATHLETE FIS SL (R22) SPX 12 RockerRace Black Icon</t>
  </si>
  <si>
    <t>HERO ATHLETE FIS GS FACTORY (R22) PX 18 WC RockerRace Black Icon</t>
  </si>
  <si>
    <t>HERO ATHLETE FIS GS (R22) PX 18 WC RockerRace Black Icon</t>
  </si>
  <si>
    <t>HERO ATHLETE FIS GS (R22) SPX 15 RockerRace Black Icon</t>
  </si>
  <si>
    <t>HERO F28/34 SG (R21 WC) SPX 15 RockerRace Black Icon</t>
  </si>
  <si>
    <t>HERO F50 DH HARD (R21 WC) PX 18 WC RockerRace White Icon</t>
  </si>
  <si>
    <t>SPX 15 RockerRace Black Icon</t>
  </si>
  <si>
    <t>SPX 12 RockerRace Black Icon</t>
  </si>
  <si>
    <t>FCIA002</t>
  </si>
  <si>
    <t>SPX 15 RockerRace Green LTD</t>
  </si>
  <si>
    <t>FCIA003</t>
  </si>
  <si>
    <t>SPX 12 RockerRace Green LTD</t>
  </si>
  <si>
    <t>FCIF001</t>
  </si>
  <si>
    <t>Lifters 1mm PX18/SPX15/14/12 ROCKERRACE without screws</t>
  </si>
  <si>
    <t>FCIF002</t>
  </si>
  <si>
    <t>New</t>
  </si>
  <si>
    <t>FCIF003</t>
  </si>
  <si>
    <t>Lifters 3mm PX18/SPX15/14/12 ROCKERRACE with screws</t>
  </si>
  <si>
    <t>Lifters 5mm PX18/SPX15/14/12 ROCKERRACE with screws</t>
  </si>
  <si>
    <t>FCIF004</t>
  </si>
  <si>
    <t>Lifters 1mm SPX12 ROCKERRACE without screws</t>
  </si>
  <si>
    <t>FCIF005</t>
  </si>
  <si>
    <t>Lifters 3mm SPX12 ROCKERRACE with screws</t>
  </si>
  <si>
    <t>FCIF006</t>
  </si>
  <si>
    <t>Lifters 5mm SPX12 ROCKERRACE with screws</t>
  </si>
  <si>
    <t>RDI1010</t>
  </si>
  <si>
    <t>HERO CAK Go Green</t>
  </si>
  <si>
    <t>RDI1000</t>
  </si>
  <si>
    <t xml:space="preserve">HERO GS  </t>
  </si>
  <si>
    <t>RKIH100</t>
  </si>
  <si>
    <t>RAJYR12</t>
  </si>
  <si>
    <t>FCJA018</t>
  </si>
  <si>
    <t>RAJY1DH</t>
  </si>
  <si>
    <t>RAJY2DH</t>
  </si>
  <si>
    <t>RAJAH01</t>
  </si>
  <si>
    <t>RAJGF01</t>
  </si>
  <si>
    <t>RAJGB01</t>
  </si>
  <si>
    <t>RAJDP01</t>
  </si>
  <si>
    <t>RAJAF01</t>
  </si>
  <si>
    <t>HERO ATHLETE  SL PRO (R21 Pro)</t>
  </si>
  <si>
    <t>FCJA071</t>
  </si>
  <si>
    <t>HERO ATHLETE  SL PRO (R21 Pro) SPX 10 GW B73 Black Icon</t>
  </si>
  <si>
    <t>HERO ATHLETE  SL PRO (R21 Pro) NX 10 GW B73 Black Icon</t>
  </si>
  <si>
    <t>FCJA044</t>
  </si>
  <si>
    <t>HERO ATHLETE  SL PRO (R21 Pro) NX 7 GW B73 Black Icon</t>
  </si>
  <si>
    <t>FCJA046</t>
  </si>
  <si>
    <t>RAJDM02</t>
  </si>
  <si>
    <t>HERO ATHLETE GS PRO (R21 PRO)</t>
  </si>
  <si>
    <t>HERO ATHLETE GS PRO (R20 PRO) SPX 10 GW B73 Black Icon</t>
  </si>
  <si>
    <t>HERO ATHLETE GS PRO (R20 PRO) NX 10 GW B73 Black Icon</t>
  </si>
  <si>
    <t>HERO ATHLETE GS PRO (R20 PRO) NX 7 GW B73 Black Icon</t>
  </si>
  <si>
    <t>RAJDM04</t>
  </si>
  <si>
    <t>RAJMG01</t>
  </si>
  <si>
    <t>NX 7 GW B73 Black Icon</t>
  </si>
  <si>
    <t>NX 10 GW B73 Black Icon</t>
  </si>
  <si>
    <t>SPX 10 GW B73 Black Icon</t>
  </si>
  <si>
    <t>FCJA045</t>
  </si>
  <si>
    <t>NX 7 GW Lifter B73 Black Icon</t>
  </si>
  <si>
    <t>FCJA017</t>
  </si>
  <si>
    <t>RBJ9240</t>
  </si>
  <si>
    <t>RBJ9250</t>
  </si>
  <si>
    <t>RBJ9260</t>
  </si>
  <si>
    <t>RBJ9270</t>
  </si>
  <si>
    <t>RBJ9280</t>
  </si>
  <si>
    <t>RBJ9010</t>
  </si>
  <si>
    <t>RBJ9050</t>
  </si>
  <si>
    <t>RBJ9070</t>
  </si>
  <si>
    <t>RBJ9090</t>
  </si>
  <si>
    <t>RKJP100</t>
  </si>
  <si>
    <t>HERO LEG PROTEC SR</t>
  </si>
  <si>
    <t>HERO LEG PROTEC JR</t>
  </si>
  <si>
    <t>HERO INTEGRAL HAND PROTECTION</t>
  </si>
  <si>
    <t>RKJP101</t>
  </si>
  <si>
    <t>RKJP102</t>
  </si>
  <si>
    <t>RKJP103</t>
  </si>
  <si>
    <t>HERO FOREARM PROTECTION SR</t>
  </si>
  <si>
    <t>RKJP104</t>
  </si>
  <si>
    <t>HERO FOREARM PROTECTION JR</t>
  </si>
  <si>
    <t>RKDG612</t>
  </si>
  <si>
    <t>RKDG602</t>
  </si>
  <si>
    <t>SPARE LENSE HERO PACK OF 3 SINGLE (TRANS, YELLOW, SILVER)</t>
  </si>
  <si>
    <t>SPARE LENSE HERO SILVER-CAT2</t>
  </si>
  <si>
    <t>RKJP500</t>
  </si>
  <si>
    <t>HERO MASTER DLC (R22 DLC)</t>
  </si>
  <si>
    <t>RAJGB02</t>
  </si>
  <si>
    <t>RAJHE01</t>
  </si>
  <si>
    <t>169 
(15m)</t>
  </si>
  <si>
    <t>173 
(17 m)</t>
  </si>
  <si>
    <t>179 
(19 m)</t>
  </si>
  <si>
    <t>183 
(21 m)</t>
  </si>
  <si>
    <t>185 
(27 m)</t>
  </si>
  <si>
    <t>FCJA041</t>
  </si>
  <si>
    <t>PX 18 WC RockerRace Black Icon (incl lifters)</t>
  </si>
  <si>
    <t>PX 18 WC RockerRace Green LTD (incl lifters)</t>
  </si>
  <si>
    <t>RAIGB03</t>
  </si>
  <si>
    <t>HERO ATHLETE MULTIEVENT OPEN</t>
  </si>
  <si>
    <t>RAJAV01</t>
  </si>
  <si>
    <t>RACING TEXTILE ADULT</t>
  </si>
  <si>
    <t>RLJS05A</t>
  </si>
  <si>
    <t>RLJS01A</t>
  </si>
  <si>
    <t>RACING JACKET ADULT</t>
  </si>
  <si>
    <t>RLJS03A</t>
  </si>
  <si>
    <t>RACING PANT ADULT</t>
  </si>
  <si>
    <t>RLJS02A</t>
  </si>
  <si>
    <t>RACING SHORT</t>
  </si>
  <si>
    <t>RLJS04A</t>
  </si>
  <si>
    <t>INNER JACKET</t>
  </si>
  <si>
    <t>RLJS06A</t>
  </si>
  <si>
    <t>GIANT SUIT</t>
  </si>
  <si>
    <t>RACING TEXTILE JUNIOR</t>
  </si>
  <si>
    <t>RLJS01J</t>
  </si>
  <si>
    <t>RACING JACKET JUNIOR</t>
  </si>
  <si>
    <t>RLJS03J</t>
  </si>
  <si>
    <t>RACING PANT JUNIOR</t>
  </si>
  <si>
    <t>RLJS02J</t>
  </si>
  <si>
    <t>RACING SHORT JUNIOR</t>
  </si>
  <si>
    <t>RLJS06J</t>
  </si>
  <si>
    <t>RLJS04J</t>
  </si>
  <si>
    <t>INNER JACKET JUNIOR</t>
  </si>
  <si>
    <t>8 år</t>
  </si>
  <si>
    <t>10 år</t>
  </si>
  <si>
    <t>12 år</t>
  </si>
  <si>
    <t>14 år</t>
  </si>
  <si>
    <t>FCIA043</t>
  </si>
  <si>
    <t>HERO ATHLETE MOGUL ACCELERE Pivot 18 GW B75</t>
  </si>
  <si>
    <t>FCIA044</t>
  </si>
  <si>
    <t>HERO MOGUL ACCELERE Pivot 12 GW B75</t>
  </si>
  <si>
    <t>RLIS521</t>
  </si>
  <si>
    <t>RAKY2SG</t>
  </si>
  <si>
    <t>RAKAI01</t>
  </si>
  <si>
    <t>RAKGG01</t>
  </si>
  <si>
    <t>MASTER SKIS</t>
  </si>
  <si>
    <t>FCIA007</t>
  </si>
  <si>
    <t>HERO MASTER DLC (R22 DLC) SPX 15 Rockerace Black Icon</t>
  </si>
  <si>
    <t>HERO MASTER (R22) SPX 15 Rockerace Forza Master</t>
  </si>
  <si>
    <t>HERO MASTER (R22)</t>
  </si>
  <si>
    <t>RAKGH01</t>
  </si>
  <si>
    <t>RBK9300</t>
  </si>
  <si>
    <t>HERO WORLD CUP Z SOFT - WHITE</t>
  </si>
  <si>
    <t>RKKH100</t>
  </si>
  <si>
    <t>ROOSTER FIS IMPACTS</t>
  </si>
  <si>
    <t>HERO TEMPLAR SL IMPACTS (with chinguard)</t>
  </si>
  <si>
    <t>RKJH502</t>
  </si>
  <si>
    <t>49-53</t>
  </si>
  <si>
    <t>RKJH501</t>
  </si>
  <si>
    <t>HERO KIDS IMPACTS (Pink)</t>
  </si>
  <si>
    <t>HERO KIDS IMPACTS (Red)</t>
  </si>
  <si>
    <t>RKKB100</t>
  </si>
  <si>
    <t xml:space="preserve">HERO SMALL ATHLETES BAG </t>
  </si>
  <si>
    <t>CARGO PANT (BLACK)</t>
  </si>
  <si>
    <t>S-XXL</t>
  </si>
  <si>
    <t>S-XL</t>
  </si>
  <si>
    <t>4XS-4XL</t>
  </si>
  <si>
    <t>RVJLZ60</t>
  </si>
  <si>
    <t>W.C. R.P. liner '20</t>
  </si>
  <si>
    <t>RVJLZ70</t>
  </si>
  <si>
    <t>TONGUE for Liner W.C.  (1 pair)</t>
  </si>
  <si>
    <t>RVILZA0</t>
  </si>
  <si>
    <t>LNR L19 RACING FOAM</t>
  </si>
  <si>
    <t>RVHLZ10</t>
  </si>
  <si>
    <t xml:space="preserve">W.C. R.P. foot boards </t>
  </si>
  <si>
    <t>RVJLZ10</t>
  </si>
  <si>
    <t>1st buckle Kit (1 pair)</t>
  </si>
  <si>
    <t>RVJLZ20</t>
  </si>
  <si>
    <t>2nd buckle Kit (1 pair)</t>
  </si>
  <si>
    <t>RVJLZ30</t>
  </si>
  <si>
    <t>Cuff buckles Kit (2L+2R)</t>
  </si>
  <si>
    <t>RVJLZ40</t>
  </si>
  <si>
    <t>Complete Boot Catches Kit (4 + 4 pieces)</t>
  </si>
  <si>
    <t>RVJLZ50</t>
  </si>
  <si>
    <t xml:space="preserve">Extralong Bridge </t>
  </si>
  <si>
    <t>SPAREPARTS BOOTS</t>
  </si>
  <si>
    <t>RAJY1SG</t>
  </si>
  <si>
    <t>RAKAI02</t>
  </si>
  <si>
    <t>Proshop Pris: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</si>
</sst>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3" fontId="7" fillId="6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1"/>
  </cellXfs>
  <cellStyles count="2">
    <cellStyle name="0,0&#10;&#10;NA&#10;&#10;" xfId="1"/>
    <cellStyle name="Normal" xfId="0" builtinId="0"/>
  </cellStyles>
  <dxfs count="9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view="pageLayout" topLeftCell="B1" zoomScaleNormal="90" zoomScaleSheetLayoutView="145" workbookViewId="0">
      <selection activeCell="R2" sqref="R2"/>
    </sheetView>
  </sheetViews>
  <sheetFormatPr defaultRowHeight="14.4"/>
  <cols>
    <col min="1" max="1" width="9.44140625" style="24" bestFit="1" customWidth="1"/>
    <col min="2" max="2" width="52.5546875" style="24" customWidth="1"/>
    <col min="3" max="3" width="5" style="24" bestFit="1" customWidth="1"/>
    <col min="4" max="4" width="9.109375" style="24"/>
    <col min="5" max="5" width="8.5546875" style="25" customWidth="1"/>
    <col min="6" max="12" width="6.33203125" style="25" customWidth="1"/>
    <col min="13" max="13" width="5.88671875" style="25" customWidth="1"/>
    <col min="14" max="14" width="8.109375" style="24" customWidth="1"/>
    <col min="15" max="15" width="7" style="24" customWidth="1"/>
    <col min="16" max="16" width="9.44140625" style="24" customWidth="1"/>
    <col min="17" max="17" width="3" style="66" customWidth="1"/>
    <col min="18" max="18" width="8.109375" style="66" customWidth="1"/>
    <col min="19" max="19" width="7" style="66" customWidth="1"/>
    <col min="20" max="20" width="9.44140625" style="66" customWidth="1"/>
  </cols>
  <sheetData>
    <row r="1" spans="1:16" ht="36.75" customHeight="1">
      <c r="A1" s="1" t="s">
        <v>0</v>
      </c>
      <c r="B1" s="2" t="s">
        <v>1</v>
      </c>
      <c r="C1" s="2"/>
      <c r="D1" s="1" t="s">
        <v>2</v>
      </c>
      <c r="E1" s="1" t="s">
        <v>3</v>
      </c>
      <c r="F1" s="65" t="s">
        <v>4</v>
      </c>
      <c r="G1" s="65"/>
      <c r="H1" s="65"/>
      <c r="I1" s="65"/>
      <c r="J1" s="65"/>
      <c r="K1" s="65"/>
      <c r="L1" s="65"/>
      <c r="M1" s="65"/>
      <c r="N1" s="1" t="s">
        <v>324</v>
      </c>
      <c r="O1" s="1" t="s">
        <v>140</v>
      </c>
      <c r="P1" s="1" t="s">
        <v>5</v>
      </c>
    </row>
    <row r="2" spans="1:16" ht="18.75" customHeight="1">
      <c r="A2" s="10"/>
      <c r="B2" s="33" t="s">
        <v>6</v>
      </c>
      <c r="C2" s="11"/>
      <c r="D2" s="11"/>
      <c r="E2" s="26"/>
      <c r="F2" s="19" t="s">
        <v>139</v>
      </c>
      <c r="G2" s="19" t="s">
        <v>138</v>
      </c>
      <c r="H2" s="19" t="s">
        <v>137</v>
      </c>
      <c r="I2" s="12"/>
      <c r="J2" s="12"/>
      <c r="K2" s="12"/>
      <c r="L2" s="12"/>
      <c r="M2" s="12"/>
      <c r="N2" s="64"/>
      <c r="O2" s="64"/>
      <c r="P2" s="64"/>
    </row>
    <row r="3" spans="1:16">
      <c r="A3" s="40" t="s">
        <v>278</v>
      </c>
      <c r="B3" s="14" t="s">
        <v>7</v>
      </c>
      <c r="C3" s="45" t="s">
        <v>165</v>
      </c>
      <c r="D3" s="13" t="s">
        <v>278</v>
      </c>
      <c r="E3" s="16"/>
      <c r="F3" s="3"/>
      <c r="G3" s="16"/>
      <c r="H3" s="16"/>
      <c r="I3" s="16"/>
      <c r="J3" s="4"/>
      <c r="K3" s="4"/>
      <c r="L3" s="4"/>
      <c r="M3" s="4"/>
      <c r="N3" s="34">
        <f>SUM(P3*0.7)</f>
        <v>8400</v>
      </c>
      <c r="O3" s="34">
        <f t="shared" ref="O3:O6" si="0">SUM(P3*0.8)</f>
        <v>9600</v>
      </c>
      <c r="P3" s="35">
        <v>12000</v>
      </c>
    </row>
    <row r="4" spans="1:16">
      <c r="A4" s="54"/>
      <c r="B4" s="14" t="s">
        <v>145</v>
      </c>
      <c r="C4" s="45" t="s">
        <v>165</v>
      </c>
      <c r="D4" s="13" t="s">
        <v>278</v>
      </c>
      <c r="E4" s="27" t="s">
        <v>181</v>
      </c>
      <c r="F4" s="3"/>
      <c r="G4" s="16"/>
      <c r="H4" s="16"/>
      <c r="I4" s="16"/>
      <c r="J4" s="4"/>
      <c r="K4" s="4"/>
      <c r="L4" s="4"/>
      <c r="M4" s="4"/>
      <c r="N4" s="34">
        <f t="shared" ref="N4:N43" si="1">SUM(P4*0.7)</f>
        <v>10850</v>
      </c>
      <c r="O4" s="34">
        <f t="shared" si="0"/>
        <v>12400</v>
      </c>
      <c r="P4" s="35">
        <f>P3+P69</f>
        <v>15500</v>
      </c>
    </row>
    <row r="5" spans="1:16">
      <c r="A5" s="40" t="s">
        <v>322</v>
      </c>
      <c r="B5" s="14" t="s">
        <v>7</v>
      </c>
      <c r="C5" s="45"/>
      <c r="D5" s="40" t="s">
        <v>322</v>
      </c>
      <c r="E5" s="16"/>
      <c r="F5" s="16"/>
      <c r="G5" s="3"/>
      <c r="H5" s="3"/>
      <c r="I5" s="16"/>
      <c r="J5" s="4"/>
      <c r="K5" s="4"/>
      <c r="L5" s="4"/>
      <c r="M5" s="4"/>
      <c r="N5" s="34">
        <f>SUM(P5*0.7)</f>
        <v>8400</v>
      </c>
      <c r="O5" s="34">
        <f t="shared" si="0"/>
        <v>9600</v>
      </c>
      <c r="P5" s="35">
        <v>12000</v>
      </c>
    </row>
    <row r="6" spans="1:16">
      <c r="A6" s="54"/>
      <c r="B6" s="14" t="s">
        <v>145</v>
      </c>
      <c r="C6" s="45"/>
      <c r="D6" s="40" t="s">
        <v>322</v>
      </c>
      <c r="E6" s="27" t="s">
        <v>181</v>
      </c>
      <c r="F6" s="16"/>
      <c r="G6" s="3"/>
      <c r="H6" s="3"/>
      <c r="I6" s="16"/>
      <c r="J6" s="4"/>
      <c r="K6" s="4"/>
      <c r="L6" s="4"/>
      <c r="M6" s="4"/>
      <c r="N6" s="34">
        <f t="shared" ref="N6" si="2">SUM(P6*0.7)</f>
        <v>10850</v>
      </c>
      <c r="O6" s="34">
        <f t="shared" si="0"/>
        <v>12400</v>
      </c>
      <c r="P6" s="35">
        <f>P5+P69</f>
        <v>15500</v>
      </c>
    </row>
    <row r="7" spans="1:16" ht="20.399999999999999">
      <c r="A7" s="54"/>
      <c r="B7" s="30" t="s">
        <v>132</v>
      </c>
      <c r="C7" s="28"/>
      <c r="D7" s="28"/>
      <c r="E7" s="28"/>
      <c r="F7" s="1" t="s">
        <v>130</v>
      </c>
      <c r="G7" s="1" t="s">
        <v>131</v>
      </c>
      <c r="H7" s="5"/>
      <c r="I7" s="16"/>
      <c r="J7" s="4"/>
      <c r="K7" s="4"/>
      <c r="L7" s="4"/>
      <c r="M7" s="4"/>
      <c r="N7" s="34"/>
      <c r="O7" s="34"/>
      <c r="P7" s="35"/>
    </row>
    <row r="8" spans="1:16">
      <c r="A8" s="40" t="s">
        <v>180</v>
      </c>
      <c r="B8" s="14" t="s">
        <v>129</v>
      </c>
      <c r="C8" s="15"/>
      <c r="D8" s="13" t="s">
        <v>180</v>
      </c>
      <c r="E8" s="27"/>
      <c r="F8" s="3"/>
      <c r="G8" s="3"/>
      <c r="H8" s="5"/>
      <c r="I8" s="16"/>
      <c r="J8" s="4"/>
      <c r="K8" s="4"/>
      <c r="L8" s="4"/>
      <c r="M8" s="4"/>
      <c r="N8" s="34">
        <f t="shared" si="1"/>
        <v>8400</v>
      </c>
      <c r="O8" s="34">
        <f t="shared" ref="O8:O9" si="3">SUM(P8*0.8)</f>
        <v>9600</v>
      </c>
      <c r="P8" s="35">
        <v>12000</v>
      </c>
    </row>
    <row r="9" spans="1:16">
      <c r="A9" s="13"/>
      <c r="B9" s="14" t="s">
        <v>154</v>
      </c>
      <c r="C9" s="15"/>
      <c r="D9" s="13" t="s">
        <v>180</v>
      </c>
      <c r="E9" s="27" t="s">
        <v>146</v>
      </c>
      <c r="F9" s="3"/>
      <c r="G9" s="3"/>
      <c r="H9" s="5"/>
      <c r="I9" s="16"/>
      <c r="J9" s="4"/>
      <c r="K9" s="4"/>
      <c r="L9" s="4"/>
      <c r="M9" s="4"/>
      <c r="N9" s="34">
        <f t="shared" si="1"/>
        <v>10150</v>
      </c>
      <c r="O9" s="34">
        <f t="shared" si="3"/>
        <v>11600</v>
      </c>
      <c r="P9" s="35">
        <f>P8+P70</f>
        <v>14500</v>
      </c>
    </row>
    <row r="10" spans="1:16" ht="20.399999999999999">
      <c r="A10" s="13"/>
      <c r="B10" s="14"/>
      <c r="C10" s="15"/>
      <c r="D10" s="15"/>
      <c r="E10" s="16"/>
      <c r="F10" s="19" t="s">
        <v>136</v>
      </c>
      <c r="G10" s="16"/>
      <c r="H10" s="16"/>
      <c r="I10" s="16"/>
      <c r="J10" s="4"/>
      <c r="K10" s="4"/>
      <c r="L10" s="4"/>
      <c r="M10" s="4"/>
      <c r="N10" s="34"/>
      <c r="O10" s="34"/>
      <c r="P10" s="38"/>
    </row>
    <row r="11" spans="1:16">
      <c r="A11" s="9" t="s">
        <v>182</v>
      </c>
      <c r="B11" s="14" t="s">
        <v>8</v>
      </c>
      <c r="C11" s="15"/>
      <c r="D11" s="9" t="s">
        <v>182</v>
      </c>
      <c r="E11" s="16"/>
      <c r="F11" s="3"/>
      <c r="G11" s="16"/>
      <c r="H11" s="16"/>
      <c r="I11" s="16"/>
      <c r="J11" s="16"/>
      <c r="K11" s="4"/>
      <c r="L11" s="4"/>
      <c r="M11" s="4"/>
      <c r="N11" s="34">
        <f t="shared" si="1"/>
        <v>8400</v>
      </c>
      <c r="O11" s="34">
        <f t="shared" ref="O11:O12" si="4">SUM(P11*0.8)</f>
        <v>9600</v>
      </c>
      <c r="P11" s="35">
        <v>12000</v>
      </c>
    </row>
    <row r="12" spans="1:16">
      <c r="A12" s="13"/>
      <c r="B12" s="14" t="s">
        <v>155</v>
      </c>
      <c r="C12" s="15"/>
      <c r="D12" s="9" t="s">
        <v>182</v>
      </c>
      <c r="E12" s="27" t="s">
        <v>181</v>
      </c>
      <c r="F12" s="3"/>
      <c r="G12" s="16"/>
      <c r="H12" s="16"/>
      <c r="I12" s="16"/>
      <c r="J12" s="16"/>
      <c r="K12" s="4"/>
      <c r="L12" s="4"/>
      <c r="M12" s="4"/>
      <c r="N12" s="34">
        <f t="shared" si="1"/>
        <v>10850</v>
      </c>
      <c r="O12" s="34">
        <f t="shared" si="4"/>
        <v>12400</v>
      </c>
      <c r="P12" s="35">
        <f>P11+P69</f>
        <v>15500</v>
      </c>
    </row>
    <row r="13" spans="1:16" ht="20.399999999999999">
      <c r="A13" s="13"/>
      <c r="B13" s="14"/>
      <c r="C13" s="15"/>
      <c r="D13" s="13"/>
      <c r="E13" s="13"/>
      <c r="F13" s="19" t="s">
        <v>136</v>
      </c>
      <c r="G13" s="16"/>
      <c r="H13" s="16"/>
      <c r="I13" s="16"/>
      <c r="J13" s="16"/>
      <c r="K13" s="4"/>
      <c r="L13" s="4"/>
      <c r="M13" s="4"/>
      <c r="N13" s="34"/>
      <c r="O13" s="34"/>
      <c r="P13" s="35"/>
    </row>
    <row r="14" spans="1:16">
      <c r="A14" s="9" t="s">
        <v>183</v>
      </c>
      <c r="B14" s="14" t="s">
        <v>134</v>
      </c>
      <c r="C14" s="15"/>
      <c r="D14" s="9" t="s">
        <v>183</v>
      </c>
      <c r="E14" s="16"/>
      <c r="F14" s="3"/>
      <c r="G14" s="16"/>
      <c r="H14" s="16"/>
      <c r="I14" s="16"/>
      <c r="J14" s="16"/>
      <c r="K14" s="4"/>
      <c r="L14" s="4"/>
      <c r="M14" s="4"/>
      <c r="N14" s="34">
        <f t="shared" si="1"/>
        <v>8400</v>
      </c>
      <c r="O14" s="34">
        <f t="shared" ref="O14:O15" si="5">SUM(P14*0.8)</f>
        <v>9600</v>
      </c>
      <c r="P14" s="35">
        <v>12000</v>
      </c>
    </row>
    <row r="15" spans="1:16">
      <c r="A15" s="13"/>
      <c r="B15" s="14" t="s">
        <v>135</v>
      </c>
      <c r="C15" s="15"/>
      <c r="D15" s="9" t="s">
        <v>183</v>
      </c>
      <c r="E15" s="27" t="s">
        <v>181</v>
      </c>
      <c r="F15" s="3"/>
      <c r="G15" s="16"/>
      <c r="H15" s="16"/>
      <c r="I15" s="16"/>
      <c r="J15" s="16"/>
      <c r="K15" s="4"/>
      <c r="L15" s="4"/>
      <c r="M15" s="4"/>
      <c r="N15" s="34">
        <f t="shared" si="1"/>
        <v>10850</v>
      </c>
      <c r="O15" s="34">
        <f t="shared" si="5"/>
        <v>12400</v>
      </c>
      <c r="P15" s="35">
        <f>P14+P69</f>
        <v>15500</v>
      </c>
    </row>
    <row r="16" spans="1:16">
      <c r="A16" s="13"/>
      <c r="B16" s="30" t="s">
        <v>133</v>
      </c>
      <c r="C16" s="29"/>
      <c r="D16" s="29"/>
      <c r="E16" s="29"/>
      <c r="F16" s="5"/>
      <c r="G16" s="16"/>
      <c r="H16" s="16"/>
      <c r="I16" s="16"/>
      <c r="J16" s="16"/>
      <c r="K16" s="4"/>
      <c r="L16" s="4"/>
      <c r="M16" s="4"/>
      <c r="N16" s="34"/>
      <c r="O16" s="34"/>
      <c r="P16" s="35"/>
    </row>
    <row r="17" spans="1:16" ht="15.6">
      <c r="A17" s="10"/>
      <c r="B17" s="33" t="s">
        <v>9</v>
      </c>
      <c r="C17" s="11"/>
      <c r="D17" s="11"/>
      <c r="E17" s="26"/>
      <c r="F17" s="8">
        <v>165</v>
      </c>
      <c r="G17" s="8"/>
      <c r="H17" s="8"/>
      <c r="I17" s="12"/>
      <c r="J17" s="12"/>
      <c r="K17" s="12"/>
      <c r="L17" s="12"/>
      <c r="M17" s="12"/>
      <c r="N17" s="36"/>
      <c r="O17" s="36"/>
      <c r="P17" s="36"/>
    </row>
    <row r="18" spans="1:16">
      <c r="A18" s="40" t="s">
        <v>184</v>
      </c>
      <c r="B18" s="23" t="s">
        <v>70</v>
      </c>
      <c r="C18" s="17"/>
      <c r="D18" s="9" t="s">
        <v>184</v>
      </c>
      <c r="E18" s="7"/>
      <c r="F18" s="3"/>
      <c r="G18" s="5"/>
      <c r="H18" s="5"/>
      <c r="I18" s="5"/>
      <c r="J18" s="5"/>
      <c r="K18" s="5"/>
      <c r="L18" s="5"/>
      <c r="M18" s="5"/>
      <c r="N18" s="34">
        <f t="shared" si="1"/>
        <v>5950</v>
      </c>
      <c r="O18" s="34">
        <f>SUM(P18*0.8)</f>
        <v>6800</v>
      </c>
      <c r="P18" s="35">
        <v>8500</v>
      </c>
    </row>
    <row r="19" spans="1:16">
      <c r="A19" s="40"/>
      <c r="B19" s="23" t="s">
        <v>148</v>
      </c>
      <c r="C19" s="17"/>
      <c r="D19" s="9" t="s">
        <v>184</v>
      </c>
      <c r="E19" s="27" t="s">
        <v>181</v>
      </c>
      <c r="F19" s="3"/>
      <c r="G19" s="5"/>
      <c r="H19" s="5"/>
      <c r="I19" s="5"/>
      <c r="J19" s="5"/>
      <c r="K19" s="5"/>
      <c r="L19" s="5"/>
      <c r="M19" s="5"/>
      <c r="N19" s="34">
        <f t="shared" si="1"/>
        <v>8400</v>
      </c>
      <c r="O19" s="34">
        <f t="shared" ref="O19:O28" si="6">SUM(P19*0.8)</f>
        <v>9600</v>
      </c>
      <c r="P19" s="35">
        <f>P18+P69</f>
        <v>12000</v>
      </c>
    </row>
    <row r="20" spans="1:16">
      <c r="A20" s="40"/>
      <c r="B20" s="23" t="s">
        <v>149</v>
      </c>
      <c r="C20" s="17"/>
      <c r="D20" s="9" t="s">
        <v>184</v>
      </c>
      <c r="E20" s="27" t="s">
        <v>146</v>
      </c>
      <c r="F20" s="3"/>
      <c r="G20" s="5"/>
      <c r="H20" s="5"/>
      <c r="I20" s="5"/>
      <c r="J20" s="5"/>
      <c r="K20" s="5"/>
      <c r="L20" s="5"/>
      <c r="M20" s="5"/>
      <c r="N20" s="34">
        <f t="shared" si="1"/>
        <v>7699.9999999999991</v>
      </c>
      <c r="O20" s="34">
        <f t="shared" si="6"/>
        <v>8800</v>
      </c>
      <c r="P20" s="35">
        <f>P18+P70</f>
        <v>11000</v>
      </c>
    </row>
    <row r="21" spans="1:16">
      <c r="A21" s="40"/>
      <c r="B21" s="23"/>
      <c r="C21" s="17"/>
      <c r="D21" s="9"/>
      <c r="E21" s="27"/>
      <c r="F21" s="8">
        <v>157</v>
      </c>
      <c r="G21" s="5"/>
      <c r="H21" s="5"/>
      <c r="I21" s="5"/>
      <c r="J21" s="5"/>
      <c r="K21" s="5"/>
      <c r="L21" s="5"/>
      <c r="M21" s="5"/>
      <c r="N21" s="34"/>
      <c r="O21" s="34"/>
      <c r="P21" s="35"/>
    </row>
    <row r="22" spans="1:16">
      <c r="A22" s="40" t="s">
        <v>279</v>
      </c>
      <c r="B22" s="23" t="s">
        <v>70</v>
      </c>
      <c r="C22" s="45" t="s">
        <v>165</v>
      </c>
      <c r="D22" s="9" t="s">
        <v>279</v>
      </c>
      <c r="E22" s="7"/>
      <c r="F22" s="3"/>
      <c r="G22" s="5"/>
      <c r="H22" s="5"/>
      <c r="I22" s="5"/>
      <c r="J22" s="5"/>
      <c r="K22" s="5"/>
      <c r="L22" s="5"/>
      <c r="M22" s="5"/>
      <c r="N22" s="34">
        <f t="shared" ref="N22:N24" si="7">SUM(P22*0.7)</f>
        <v>5950</v>
      </c>
      <c r="O22" s="34">
        <f>SUM(P22*0.8)</f>
        <v>6800</v>
      </c>
      <c r="P22" s="35">
        <v>8500</v>
      </c>
    </row>
    <row r="23" spans="1:16">
      <c r="A23" s="40"/>
      <c r="B23" s="23" t="s">
        <v>148</v>
      </c>
      <c r="C23" s="45" t="s">
        <v>165</v>
      </c>
      <c r="D23" s="9" t="s">
        <v>279</v>
      </c>
      <c r="E23" s="27" t="s">
        <v>181</v>
      </c>
      <c r="F23" s="3"/>
      <c r="G23" s="5"/>
      <c r="H23" s="5"/>
      <c r="I23" s="5"/>
      <c r="J23" s="5"/>
      <c r="K23" s="5"/>
      <c r="L23" s="5"/>
      <c r="M23" s="5"/>
      <c r="N23" s="34">
        <f t="shared" si="7"/>
        <v>8400</v>
      </c>
      <c r="O23" s="34">
        <f t="shared" ref="O23:O24" si="8">SUM(P23*0.8)</f>
        <v>9600</v>
      </c>
      <c r="P23" s="35">
        <f>P22+P69</f>
        <v>12000</v>
      </c>
    </row>
    <row r="24" spans="1:16">
      <c r="A24" s="40"/>
      <c r="B24" s="23" t="s">
        <v>149</v>
      </c>
      <c r="C24" s="45" t="s">
        <v>165</v>
      </c>
      <c r="D24" s="9" t="s">
        <v>279</v>
      </c>
      <c r="E24" s="27" t="s">
        <v>146</v>
      </c>
      <c r="F24" s="3"/>
      <c r="G24" s="5"/>
      <c r="H24" s="5"/>
      <c r="I24" s="5"/>
      <c r="J24" s="5"/>
      <c r="K24" s="5"/>
      <c r="L24" s="5"/>
      <c r="M24" s="5"/>
      <c r="N24" s="34">
        <f t="shared" si="7"/>
        <v>7699.9999999999991</v>
      </c>
      <c r="O24" s="34">
        <f t="shared" si="8"/>
        <v>8800</v>
      </c>
      <c r="P24" s="35">
        <f>P22+P70</f>
        <v>11000</v>
      </c>
    </row>
    <row r="25" spans="1:16">
      <c r="A25" s="46"/>
      <c r="B25" s="18"/>
      <c r="C25" s="18"/>
      <c r="D25" s="7"/>
      <c r="E25" s="7"/>
      <c r="F25" s="8">
        <v>150</v>
      </c>
      <c r="G25" s="5"/>
      <c r="H25" s="5"/>
      <c r="I25" s="5"/>
      <c r="J25" s="5"/>
      <c r="K25" s="5"/>
      <c r="L25" s="5"/>
      <c r="M25" s="5"/>
      <c r="N25" s="34"/>
      <c r="O25" s="34"/>
      <c r="P25" s="35"/>
    </row>
    <row r="26" spans="1:16">
      <c r="A26" s="40" t="s">
        <v>323</v>
      </c>
      <c r="B26" s="23" t="s">
        <v>70</v>
      </c>
      <c r="C26" s="45" t="s">
        <v>165</v>
      </c>
      <c r="D26" s="40" t="s">
        <v>323</v>
      </c>
      <c r="E26" s="7"/>
      <c r="F26" s="3"/>
      <c r="G26" s="5"/>
      <c r="H26" s="5"/>
      <c r="I26" s="5"/>
      <c r="J26" s="5"/>
      <c r="K26" s="5"/>
      <c r="L26" s="5"/>
      <c r="M26" s="5"/>
      <c r="N26" s="34">
        <f t="shared" si="1"/>
        <v>4760</v>
      </c>
      <c r="O26" s="34">
        <f t="shared" si="6"/>
        <v>5440</v>
      </c>
      <c r="P26" s="35">
        <v>6800</v>
      </c>
    </row>
    <row r="27" spans="1:16">
      <c r="A27" s="40"/>
      <c r="B27" s="23" t="s">
        <v>149</v>
      </c>
      <c r="C27" s="45" t="s">
        <v>165</v>
      </c>
      <c r="D27" s="40" t="s">
        <v>323</v>
      </c>
      <c r="E27" s="27" t="s">
        <v>146</v>
      </c>
      <c r="F27" s="3"/>
      <c r="G27" s="5"/>
      <c r="H27" s="5"/>
      <c r="I27" s="5"/>
      <c r="J27" s="5"/>
      <c r="K27" s="5"/>
      <c r="L27" s="5"/>
      <c r="M27" s="5"/>
      <c r="N27" s="34">
        <f t="shared" si="1"/>
        <v>6510</v>
      </c>
      <c r="O27" s="34">
        <f t="shared" si="6"/>
        <v>7440</v>
      </c>
      <c r="P27" s="35">
        <f>P26+P70</f>
        <v>9300</v>
      </c>
    </row>
    <row r="28" spans="1:16">
      <c r="A28" s="9"/>
      <c r="B28" s="23" t="s">
        <v>150</v>
      </c>
      <c r="C28" s="45" t="s">
        <v>165</v>
      </c>
      <c r="D28" s="40" t="s">
        <v>323</v>
      </c>
      <c r="E28" s="27" t="s">
        <v>147</v>
      </c>
      <c r="F28" s="3"/>
      <c r="G28" s="5"/>
      <c r="H28" s="5"/>
      <c r="I28" s="5"/>
      <c r="J28" s="5"/>
      <c r="K28" s="5"/>
      <c r="L28" s="5"/>
      <c r="M28" s="5"/>
      <c r="N28" s="34">
        <f t="shared" si="1"/>
        <v>6160</v>
      </c>
      <c r="O28" s="34">
        <f t="shared" si="6"/>
        <v>7040</v>
      </c>
      <c r="P28" s="35">
        <f>P26+P71</f>
        <v>8800</v>
      </c>
    </row>
    <row r="29" spans="1:16" ht="17.25" customHeight="1">
      <c r="A29" s="10"/>
      <c r="B29" s="33" t="s">
        <v>10</v>
      </c>
      <c r="C29" s="11"/>
      <c r="D29" s="11"/>
      <c r="E29" s="26"/>
      <c r="F29" s="19" t="s">
        <v>72</v>
      </c>
      <c r="G29" s="8"/>
      <c r="H29" s="8"/>
      <c r="I29" s="12"/>
      <c r="J29" s="12"/>
      <c r="K29" s="12"/>
      <c r="L29" s="12"/>
      <c r="M29" s="12"/>
      <c r="N29" s="36"/>
      <c r="O29" s="36"/>
      <c r="P29" s="36"/>
    </row>
    <row r="30" spans="1:16">
      <c r="A30" s="40" t="s">
        <v>280</v>
      </c>
      <c r="B30" s="23" t="s">
        <v>71</v>
      </c>
      <c r="C30" s="45" t="s">
        <v>165</v>
      </c>
      <c r="D30" s="9" t="s">
        <v>280</v>
      </c>
      <c r="E30" s="7"/>
      <c r="F30" s="3"/>
      <c r="G30" s="5"/>
      <c r="H30" s="5"/>
      <c r="I30" s="5"/>
      <c r="J30" s="5"/>
      <c r="K30" s="5"/>
      <c r="L30" s="5"/>
      <c r="M30" s="5"/>
      <c r="N30" s="34">
        <f t="shared" si="1"/>
        <v>6300</v>
      </c>
      <c r="O30" s="34">
        <f t="shared" ref="O30:O31" si="9">SUM(P30*0.8)</f>
        <v>7200</v>
      </c>
      <c r="P30" s="35">
        <v>9000</v>
      </c>
    </row>
    <row r="31" spans="1:16">
      <c r="A31" s="40"/>
      <c r="B31" s="23" t="s">
        <v>151</v>
      </c>
      <c r="C31" s="45" t="s">
        <v>165</v>
      </c>
      <c r="D31" s="9" t="s">
        <v>280</v>
      </c>
      <c r="E31" s="27" t="s">
        <v>181</v>
      </c>
      <c r="F31" s="3"/>
      <c r="G31" s="5"/>
      <c r="H31" s="5"/>
      <c r="I31" s="5"/>
      <c r="J31" s="5"/>
      <c r="K31" s="5"/>
      <c r="L31" s="5"/>
      <c r="M31" s="5"/>
      <c r="N31" s="34">
        <f t="shared" si="1"/>
        <v>8750</v>
      </c>
      <c r="O31" s="34">
        <f t="shared" si="9"/>
        <v>10000</v>
      </c>
      <c r="P31" s="35">
        <f>P30+P69</f>
        <v>12500</v>
      </c>
    </row>
    <row r="32" spans="1:16" ht="20.399999999999999">
      <c r="A32" s="46"/>
      <c r="B32" s="18"/>
      <c r="C32" s="18"/>
      <c r="D32" s="7"/>
      <c r="E32" s="7"/>
      <c r="F32" s="19" t="s">
        <v>74</v>
      </c>
      <c r="G32" s="5"/>
      <c r="H32" s="5"/>
      <c r="I32" s="5"/>
      <c r="J32" s="5"/>
      <c r="K32" s="5"/>
      <c r="L32" s="5"/>
      <c r="M32" s="5"/>
      <c r="N32" s="34"/>
      <c r="O32" s="34"/>
      <c r="P32" s="35"/>
    </row>
    <row r="33" spans="1:16">
      <c r="A33" s="40" t="s">
        <v>244</v>
      </c>
      <c r="B33" s="23" t="s">
        <v>76</v>
      </c>
      <c r="C33" s="17"/>
      <c r="D33" s="40" t="s">
        <v>244</v>
      </c>
      <c r="E33" s="27"/>
      <c r="F33" s="3"/>
      <c r="G33" s="5"/>
      <c r="H33" s="5"/>
      <c r="I33" s="5"/>
      <c r="J33" s="5"/>
      <c r="K33" s="5"/>
      <c r="L33" s="5"/>
      <c r="M33" s="5"/>
      <c r="N33" s="34">
        <f>SUM(P33*0.7)</f>
        <v>10640</v>
      </c>
      <c r="O33" s="34">
        <f>SUM(P33*0.8)</f>
        <v>12160</v>
      </c>
      <c r="P33" s="35">
        <v>15200</v>
      </c>
    </row>
    <row r="34" spans="1:16">
      <c r="A34" s="40"/>
      <c r="B34" s="23" t="s">
        <v>77</v>
      </c>
      <c r="C34" s="17"/>
      <c r="D34" s="40" t="s">
        <v>244</v>
      </c>
      <c r="E34" s="27" t="s">
        <v>181</v>
      </c>
      <c r="F34" s="3"/>
      <c r="G34" s="5"/>
      <c r="H34" s="5"/>
      <c r="I34" s="5"/>
      <c r="J34" s="5"/>
      <c r="K34" s="5"/>
      <c r="L34" s="5"/>
      <c r="M34" s="5"/>
      <c r="N34" s="34">
        <f>SUM(P34*0.7)</f>
        <v>13090</v>
      </c>
      <c r="O34" s="34">
        <f>SUM(P34*0.8)</f>
        <v>14960</v>
      </c>
      <c r="P34" s="35">
        <f>P33+P69</f>
        <v>18700</v>
      </c>
    </row>
    <row r="35" spans="1:16">
      <c r="A35" s="40" t="s">
        <v>286</v>
      </c>
      <c r="B35" s="23" t="s">
        <v>73</v>
      </c>
      <c r="C35" s="45" t="s">
        <v>165</v>
      </c>
      <c r="D35" s="9" t="s">
        <v>286</v>
      </c>
      <c r="E35" s="7"/>
      <c r="F35" s="3"/>
      <c r="G35" s="5"/>
      <c r="H35" s="5"/>
      <c r="I35" s="5"/>
      <c r="J35" s="5"/>
      <c r="K35" s="5"/>
      <c r="L35" s="5"/>
      <c r="M35" s="5"/>
      <c r="N35" s="34">
        <f t="shared" si="1"/>
        <v>5950</v>
      </c>
      <c r="O35" s="34">
        <f t="shared" ref="O35:O39" si="10">SUM(P35*0.8)</f>
        <v>6800</v>
      </c>
      <c r="P35" s="35">
        <v>8500</v>
      </c>
    </row>
    <row r="36" spans="1:16">
      <c r="A36" s="46"/>
      <c r="B36" s="23" t="s">
        <v>152</v>
      </c>
      <c r="C36" s="45" t="s">
        <v>165</v>
      </c>
      <c r="D36" s="9" t="s">
        <v>185</v>
      </c>
      <c r="E36" s="27" t="s">
        <v>181</v>
      </c>
      <c r="F36" s="3"/>
      <c r="G36" s="5"/>
      <c r="H36" s="5"/>
      <c r="I36" s="5"/>
      <c r="J36" s="5"/>
      <c r="K36" s="5"/>
      <c r="L36" s="5"/>
      <c r="M36" s="5"/>
      <c r="N36" s="34">
        <f t="shared" si="1"/>
        <v>8400</v>
      </c>
      <c r="O36" s="34">
        <f t="shared" si="10"/>
        <v>9600</v>
      </c>
      <c r="P36" s="35">
        <f>P35+P69</f>
        <v>12000</v>
      </c>
    </row>
    <row r="37" spans="1:16" ht="20.399999999999999">
      <c r="A37" s="46"/>
      <c r="B37" s="23"/>
      <c r="C37" s="17"/>
      <c r="D37" s="9"/>
      <c r="E37" s="27"/>
      <c r="F37" s="19" t="s">
        <v>75</v>
      </c>
      <c r="G37" s="5"/>
      <c r="H37" s="5"/>
      <c r="I37" s="5"/>
      <c r="J37" s="5"/>
      <c r="K37" s="5"/>
      <c r="L37" s="5"/>
      <c r="M37" s="5"/>
      <c r="N37" s="34"/>
      <c r="O37" s="34"/>
      <c r="P37" s="35"/>
    </row>
    <row r="38" spans="1:16">
      <c r="A38" s="46" t="s">
        <v>186</v>
      </c>
      <c r="B38" s="23" t="s">
        <v>78</v>
      </c>
      <c r="C38" s="17"/>
      <c r="D38" s="17" t="s">
        <v>186</v>
      </c>
      <c r="E38" s="27"/>
      <c r="F38" s="3"/>
      <c r="G38" s="5"/>
      <c r="H38" s="5"/>
      <c r="I38" s="5"/>
      <c r="J38" s="5"/>
      <c r="K38" s="5"/>
      <c r="L38" s="5"/>
      <c r="M38" s="5"/>
      <c r="N38" s="34">
        <f t="shared" ref="N38" si="11">SUM(P38*0.7)</f>
        <v>5600</v>
      </c>
      <c r="O38" s="34">
        <f t="shared" ref="O38" si="12">SUM(P38*0.8)</f>
        <v>6400</v>
      </c>
      <c r="P38" s="35">
        <v>8000</v>
      </c>
    </row>
    <row r="39" spans="1:16">
      <c r="A39" s="40"/>
      <c r="B39" s="23" t="s">
        <v>153</v>
      </c>
      <c r="C39" s="17"/>
      <c r="D39" s="17" t="s">
        <v>186</v>
      </c>
      <c r="E39" s="27" t="s">
        <v>146</v>
      </c>
      <c r="F39" s="3"/>
      <c r="G39" s="5"/>
      <c r="H39" s="5"/>
      <c r="I39" s="5"/>
      <c r="J39" s="5"/>
      <c r="K39" s="5"/>
      <c r="L39" s="5"/>
      <c r="M39" s="5"/>
      <c r="N39" s="34">
        <f t="shared" si="1"/>
        <v>7349.9999999999991</v>
      </c>
      <c r="O39" s="34">
        <f t="shared" si="10"/>
        <v>8400</v>
      </c>
      <c r="P39" s="35">
        <f>P38+P70</f>
        <v>10500</v>
      </c>
    </row>
    <row r="40" spans="1:16" ht="20.399999999999999">
      <c r="A40" s="46"/>
      <c r="B40" s="18"/>
      <c r="C40" s="18"/>
      <c r="D40" s="7"/>
      <c r="E40" s="7"/>
      <c r="F40" s="19" t="s">
        <v>81</v>
      </c>
      <c r="G40" s="19" t="s">
        <v>82</v>
      </c>
      <c r="H40" s="19" t="s">
        <v>83</v>
      </c>
      <c r="I40" s="19" t="s">
        <v>84</v>
      </c>
      <c r="J40" s="5"/>
      <c r="K40" s="5"/>
      <c r="L40" s="5"/>
      <c r="M40" s="5"/>
      <c r="N40" s="34"/>
      <c r="O40" s="34"/>
      <c r="P40" s="35"/>
    </row>
    <row r="41" spans="1:16">
      <c r="A41" s="40" t="s">
        <v>187</v>
      </c>
      <c r="B41" s="23" t="s">
        <v>78</v>
      </c>
      <c r="C41" s="17"/>
      <c r="D41" s="9" t="s">
        <v>187</v>
      </c>
      <c r="E41" s="7"/>
      <c r="F41" s="3"/>
      <c r="G41" s="3"/>
      <c r="H41" s="3"/>
      <c r="I41" s="3"/>
      <c r="J41" s="5"/>
      <c r="K41" s="5"/>
      <c r="L41" s="5"/>
      <c r="M41" s="5"/>
      <c r="N41" s="34">
        <f t="shared" si="1"/>
        <v>4760</v>
      </c>
      <c r="O41" s="34">
        <f t="shared" ref="O41:O43" si="13">SUM(P41*0.8)</f>
        <v>5440</v>
      </c>
      <c r="P41" s="35">
        <v>6800</v>
      </c>
    </row>
    <row r="42" spans="1:16">
      <c r="A42" s="46"/>
      <c r="B42" s="23" t="s">
        <v>80</v>
      </c>
      <c r="C42" s="17"/>
      <c r="D42" s="9" t="s">
        <v>187</v>
      </c>
      <c r="E42" s="27" t="s">
        <v>146</v>
      </c>
      <c r="F42" s="3"/>
      <c r="G42" s="3"/>
      <c r="H42" s="3"/>
      <c r="I42" s="3"/>
      <c r="J42" s="5"/>
      <c r="K42" s="5"/>
      <c r="L42" s="5"/>
      <c r="M42" s="5"/>
      <c r="N42" s="34">
        <f t="shared" si="1"/>
        <v>6510</v>
      </c>
      <c r="O42" s="34">
        <f t="shared" si="13"/>
        <v>7440</v>
      </c>
      <c r="P42" s="35">
        <f>P41+P70</f>
        <v>9300</v>
      </c>
    </row>
    <row r="43" spans="1:16">
      <c r="A43" s="40"/>
      <c r="B43" s="23" t="s">
        <v>79</v>
      </c>
      <c r="C43" s="17"/>
      <c r="D43" s="9" t="s">
        <v>187</v>
      </c>
      <c r="E43" s="27" t="s">
        <v>147</v>
      </c>
      <c r="F43" s="3"/>
      <c r="G43" s="3"/>
      <c r="H43" s="3"/>
      <c r="I43" s="3"/>
      <c r="J43" s="5"/>
      <c r="K43" s="5"/>
      <c r="L43" s="5"/>
      <c r="M43" s="5"/>
      <c r="N43" s="34">
        <f t="shared" si="1"/>
        <v>6160</v>
      </c>
      <c r="O43" s="34">
        <f t="shared" si="13"/>
        <v>7040</v>
      </c>
      <c r="P43" s="35">
        <f>P41+P71</f>
        <v>8800</v>
      </c>
    </row>
    <row r="44" spans="1:16" ht="20.399999999999999">
      <c r="A44" s="1" t="s">
        <v>0</v>
      </c>
      <c r="B44" s="2" t="s">
        <v>1</v>
      </c>
      <c r="C44" s="2"/>
      <c r="D44" s="1" t="s">
        <v>2</v>
      </c>
      <c r="E44" s="1" t="s">
        <v>3</v>
      </c>
      <c r="F44" s="65" t="s">
        <v>4</v>
      </c>
      <c r="G44" s="65"/>
      <c r="H44" s="65"/>
      <c r="I44" s="65"/>
      <c r="J44" s="65"/>
      <c r="K44" s="65"/>
      <c r="L44" s="65"/>
      <c r="M44" s="65"/>
      <c r="N44" s="1" t="s">
        <v>324</v>
      </c>
      <c r="O44" s="1" t="s">
        <v>140</v>
      </c>
      <c r="P44" s="1" t="s">
        <v>5</v>
      </c>
    </row>
    <row r="45" spans="1:16" ht="15.6">
      <c r="A45" s="10"/>
      <c r="B45" s="33" t="s">
        <v>11</v>
      </c>
      <c r="C45" s="11"/>
      <c r="D45" s="11"/>
      <c r="E45" s="26"/>
      <c r="F45" s="8">
        <v>128</v>
      </c>
      <c r="G45" s="8">
        <v>135</v>
      </c>
      <c r="H45" s="8">
        <v>142</v>
      </c>
      <c r="I45" s="12">
        <v>149</v>
      </c>
      <c r="J45" s="8"/>
      <c r="K45" s="8"/>
      <c r="L45" s="8"/>
      <c r="M45" s="8"/>
      <c r="N45" s="64"/>
      <c r="O45" s="64"/>
      <c r="P45" s="64"/>
    </row>
    <row r="46" spans="1:16">
      <c r="A46" s="40" t="s">
        <v>188</v>
      </c>
      <c r="B46" s="23" t="s">
        <v>189</v>
      </c>
      <c r="C46" s="18"/>
      <c r="D46" s="9" t="s">
        <v>188</v>
      </c>
      <c r="E46" s="7"/>
      <c r="F46" s="3"/>
      <c r="G46" s="3"/>
      <c r="H46" s="3"/>
      <c r="I46" s="3"/>
      <c r="J46" s="5"/>
      <c r="K46" s="5"/>
      <c r="L46" s="5"/>
      <c r="M46" s="5"/>
      <c r="N46" s="34">
        <f t="shared" ref="N46:N54" si="14">SUM(P46*0.7)</f>
        <v>2450</v>
      </c>
      <c r="O46" s="34">
        <f t="shared" ref="O46:O54" si="15">SUM(P46*0.8)</f>
        <v>2800</v>
      </c>
      <c r="P46" s="35">
        <v>3500</v>
      </c>
    </row>
    <row r="47" spans="1:16">
      <c r="A47" s="40"/>
      <c r="B47" s="23" t="s">
        <v>191</v>
      </c>
      <c r="C47" s="17"/>
      <c r="D47" s="9" t="s">
        <v>188</v>
      </c>
      <c r="E47" s="27" t="s">
        <v>241</v>
      </c>
      <c r="F47" s="3"/>
      <c r="G47" s="3"/>
      <c r="H47" s="3"/>
      <c r="I47" s="3"/>
      <c r="J47" s="5"/>
      <c r="K47" s="5"/>
      <c r="L47" s="5"/>
      <c r="M47" s="5"/>
      <c r="N47" s="34">
        <f t="shared" si="14"/>
        <v>3500</v>
      </c>
      <c r="O47" s="34">
        <f t="shared" si="15"/>
        <v>4000</v>
      </c>
      <c r="P47" s="35">
        <f>P46+P72</f>
        <v>5000</v>
      </c>
    </row>
    <row r="48" spans="1:16">
      <c r="A48" s="40"/>
      <c r="B48" s="23" t="s">
        <v>192</v>
      </c>
      <c r="C48" s="17"/>
      <c r="D48" s="9" t="s">
        <v>188</v>
      </c>
      <c r="E48" s="27" t="s">
        <v>193</v>
      </c>
      <c r="F48" s="3"/>
      <c r="G48" s="3"/>
      <c r="H48" s="3"/>
      <c r="I48" s="3"/>
      <c r="J48" s="5"/>
      <c r="K48" s="5"/>
      <c r="L48" s="5"/>
      <c r="M48" s="5"/>
      <c r="N48" s="34">
        <f t="shared" si="14"/>
        <v>3150</v>
      </c>
      <c r="O48" s="34">
        <f t="shared" si="15"/>
        <v>3600</v>
      </c>
      <c r="P48" s="35">
        <f>P46+P73</f>
        <v>4500</v>
      </c>
    </row>
    <row r="49" spans="1:16">
      <c r="A49" s="40"/>
      <c r="B49" s="23" t="s">
        <v>194</v>
      </c>
      <c r="C49" s="17"/>
      <c r="D49" s="9" t="s">
        <v>188</v>
      </c>
      <c r="E49" s="27" t="s">
        <v>195</v>
      </c>
      <c r="F49" s="3"/>
      <c r="G49" s="3"/>
      <c r="H49" s="3"/>
      <c r="I49" s="3"/>
      <c r="J49" s="5"/>
      <c r="K49" s="5"/>
      <c r="L49" s="5"/>
      <c r="M49" s="5"/>
      <c r="N49" s="34">
        <f t="shared" si="14"/>
        <v>3150</v>
      </c>
      <c r="O49" s="34">
        <f t="shared" si="15"/>
        <v>3600</v>
      </c>
      <c r="P49" s="35">
        <f>P46+P74</f>
        <v>4500</v>
      </c>
    </row>
    <row r="50" spans="1:16" ht="20.399999999999999">
      <c r="A50" s="46"/>
      <c r="B50" s="18"/>
      <c r="C50" s="18"/>
      <c r="D50" s="7"/>
      <c r="E50" s="7"/>
      <c r="F50" s="19" t="s">
        <v>88</v>
      </c>
      <c r="G50" s="19" t="s">
        <v>87</v>
      </c>
      <c r="H50" s="19" t="s">
        <v>86</v>
      </c>
      <c r="I50" s="19" t="s">
        <v>85</v>
      </c>
      <c r="J50" s="19" t="s">
        <v>81</v>
      </c>
      <c r="K50" s="5"/>
      <c r="L50" s="5"/>
      <c r="M50" s="5"/>
      <c r="N50" s="34"/>
      <c r="O50" s="34"/>
      <c r="P50" s="35"/>
    </row>
    <row r="51" spans="1:16">
      <c r="A51" s="40" t="s">
        <v>196</v>
      </c>
      <c r="B51" s="23" t="s">
        <v>197</v>
      </c>
      <c r="C51" s="17"/>
      <c r="D51" s="9" t="s">
        <v>196</v>
      </c>
      <c r="E51" s="7"/>
      <c r="F51" s="3"/>
      <c r="G51" s="3"/>
      <c r="H51" s="3"/>
      <c r="I51" s="3"/>
      <c r="J51" s="3"/>
      <c r="K51" s="5"/>
      <c r="L51" s="5"/>
      <c r="M51" s="5"/>
      <c r="N51" s="34">
        <f t="shared" si="14"/>
        <v>2450</v>
      </c>
      <c r="O51" s="34">
        <f t="shared" si="15"/>
        <v>2800</v>
      </c>
      <c r="P51" s="35">
        <v>3500</v>
      </c>
    </row>
    <row r="52" spans="1:16">
      <c r="A52" s="40"/>
      <c r="B52" s="23" t="s">
        <v>198</v>
      </c>
      <c r="C52" s="17"/>
      <c r="D52" s="9" t="s">
        <v>196</v>
      </c>
      <c r="E52" s="27" t="s">
        <v>190</v>
      </c>
      <c r="F52" s="3"/>
      <c r="G52" s="3"/>
      <c r="H52" s="3"/>
      <c r="I52" s="3"/>
      <c r="J52" s="3"/>
      <c r="K52" s="5"/>
      <c r="L52" s="5"/>
      <c r="M52" s="5"/>
      <c r="N52" s="34">
        <f t="shared" si="14"/>
        <v>3500</v>
      </c>
      <c r="O52" s="34">
        <f t="shared" si="15"/>
        <v>4000</v>
      </c>
      <c r="P52" s="35">
        <f>P51+P72</f>
        <v>5000</v>
      </c>
    </row>
    <row r="53" spans="1:16">
      <c r="A53" s="40"/>
      <c r="B53" s="23" t="s">
        <v>199</v>
      </c>
      <c r="C53" s="17"/>
      <c r="D53" s="9" t="s">
        <v>196</v>
      </c>
      <c r="E53" s="27" t="s">
        <v>193</v>
      </c>
      <c r="F53" s="3"/>
      <c r="G53" s="3"/>
      <c r="H53" s="3"/>
      <c r="I53" s="3"/>
      <c r="J53" s="3"/>
      <c r="K53" s="5"/>
      <c r="L53" s="5"/>
      <c r="M53" s="5"/>
      <c r="N53" s="34">
        <f t="shared" si="14"/>
        <v>3150</v>
      </c>
      <c r="O53" s="34">
        <f t="shared" si="15"/>
        <v>3600</v>
      </c>
      <c r="P53" s="35">
        <f>P51+P73</f>
        <v>4500</v>
      </c>
    </row>
    <row r="54" spans="1:16">
      <c r="A54" s="40"/>
      <c r="B54" s="23" t="s">
        <v>200</v>
      </c>
      <c r="C54" s="17"/>
      <c r="D54" s="9" t="s">
        <v>196</v>
      </c>
      <c r="E54" s="27" t="s">
        <v>195</v>
      </c>
      <c r="F54" s="3"/>
      <c r="G54" s="3"/>
      <c r="H54" s="3"/>
      <c r="I54" s="3"/>
      <c r="J54" s="3"/>
      <c r="K54" s="5"/>
      <c r="L54" s="5"/>
      <c r="M54" s="5"/>
      <c r="N54" s="34">
        <f t="shared" si="14"/>
        <v>3150</v>
      </c>
      <c r="O54" s="34">
        <f t="shared" si="15"/>
        <v>3600</v>
      </c>
      <c r="P54" s="35">
        <f>P51+P74</f>
        <v>4500</v>
      </c>
    </row>
    <row r="55" spans="1:16">
      <c r="A55" s="40"/>
      <c r="B55" s="23"/>
      <c r="C55" s="17"/>
      <c r="D55" s="9"/>
      <c r="E55" s="27"/>
      <c r="F55" s="19">
        <v>127</v>
      </c>
      <c r="G55" s="19">
        <v>134</v>
      </c>
      <c r="H55" s="19">
        <v>141</v>
      </c>
      <c r="I55" s="19">
        <v>148</v>
      </c>
      <c r="J55" s="5"/>
      <c r="K55" s="5"/>
      <c r="L55" s="5"/>
      <c r="M55" s="5"/>
      <c r="N55" s="34"/>
      <c r="O55" s="34"/>
      <c r="P55" s="35"/>
    </row>
    <row r="56" spans="1:16">
      <c r="A56" s="40" t="s">
        <v>246</v>
      </c>
      <c r="B56" s="23" t="s">
        <v>245</v>
      </c>
      <c r="C56" s="17"/>
      <c r="D56" s="9" t="s">
        <v>246</v>
      </c>
      <c r="E56" s="27"/>
      <c r="F56" s="3"/>
      <c r="G56" s="3"/>
      <c r="H56" s="3"/>
      <c r="I56" s="3"/>
      <c r="J56" s="5"/>
      <c r="K56" s="5"/>
      <c r="L56" s="5"/>
      <c r="M56" s="5"/>
      <c r="N56" s="34">
        <f t="shared" ref="N56:N57" si="16">SUM(P56*0.7)</f>
        <v>2240</v>
      </c>
      <c r="O56" s="34">
        <f t="shared" ref="O56:O57" si="17">SUM(P56*0.8)</f>
        <v>2560</v>
      </c>
      <c r="P56" s="35">
        <v>3200</v>
      </c>
    </row>
    <row r="57" spans="1:16">
      <c r="A57" s="40"/>
      <c r="B57" s="23" t="s">
        <v>245</v>
      </c>
      <c r="C57" s="17"/>
      <c r="D57" s="9" t="s">
        <v>246</v>
      </c>
      <c r="E57" s="9" t="s">
        <v>206</v>
      </c>
      <c r="F57" s="3"/>
      <c r="G57" s="3"/>
      <c r="H57" s="3"/>
      <c r="I57" s="3"/>
      <c r="J57" s="5"/>
      <c r="K57" s="5"/>
      <c r="L57" s="5"/>
      <c r="M57" s="5"/>
      <c r="N57" s="34">
        <f t="shared" si="16"/>
        <v>2940</v>
      </c>
      <c r="O57" s="34">
        <f t="shared" si="17"/>
        <v>3360</v>
      </c>
      <c r="P57" s="35">
        <v>4200</v>
      </c>
    </row>
    <row r="58" spans="1:16" ht="12" customHeight="1">
      <c r="A58" s="54"/>
      <c r="B58" s="33" t="s">
        <v>91</v>
      </c>
      <c r="C58" s="11"/>
      <c r="D58" s="11"/>
      <c r="E58" s="26"/>
      <c r="F58" s="8">
        <v>158</v>
      </c>
      <c r="G58" s="8">
        <v>166</v>
      </c>
      <c r="H58" s="8">
        <v>172</v>
      </c>
      <c r="I58" s="12"/>
      <c r="J58" s="12"/>
      <c r="K58" s="12"/>
      <c r="L58" s="12"/>
      <c r="M58" s="12"/>
      <c r="N58" s="37"/>
      <c r="O58" s="37"/>
      <c r="P58" s="37"/>
    </row>
    <row r="59" spans="1:16">
      <c r="A59" s="40" t="s">
        <v>202</v>
      </c>
      <c r="B59" s="23" t="s">
        <v>89</v>
      </c>
      <c r="C59" s="17"/>
      <c r="D59" s="27" t="s">
        <v>202</v>
      </c>
      <c r="E59" s="27"/>
      <c r="F59" s="5"/>
      <c r="G59" s="3"/>
      <c r="H59" s="3"/>
      <c r="I59" s="5"/>
      <c r="J59" s="5"/>
      <c r="K59" s="5"/>
      <c r="L59" s="5"/>
      <c r="M59" s="5"/>
      <c r="N59" s="34">
        <f>SUM(P59*0.7)</f>
        <v>5320</v>
      </c>
      <c r="O59" s="34">
        <f t="shared" ref="O59:O67" si="18">SUM(P59*0.8)</f>
        <v>6080</v>
      </c>
      <c r="P59" s="35">
        <v>7600</v>
      </c>
    </row>
    <row r="60" spans="1:16">
      <c r="A60" s="40"/>
      <c r="B60" s="23" t="s">
        <v>274</v>
      </c>
      <c r="C60" s="17"/>
      <c r="D60" s="27" t="s">
        <v>202</v>
      </c>
      <c r="E60" s="9" t="s">
        <v>273</v>
      </c>
      <c r="F60" s="5"/>
      <c r="G60" s="3"/>
      <c r="H60" s="3"/>
      <c r="I60" s="5"/>
      <c r="J60" s="5"/>
      <c r="K60" s="5"/>
      <c r="L60" s="5"/>
      <c r="M60" s="5"/>
      <c r="N60" s="34">
        <f t="shared" ref="N60:N67" si="19">SUM(P60*0.7)</f>
        <v>7769.9999999999991</v>
      </c>
      <c r="O60" s="34">
        <f t="shared" si="18"/>
        <v>8880</v>
      </c>
      <c r="P60" s="35">
        <v>11100</v>
      </c>
    </row>
    <row r="61" spans="1:16">
      <c r="A61" s="40" t="s">
        <v>201</v>
      </c>
      <c r="B61" s="23" t="s">
        <v>90</v>
      </c>
      <c r="C61" s="17"/>
      <c r="D61" s="27" t="s">
        <v>201</v>
      </c>
      <c r="E61" s="9"/>
      <c r="F61" s="3"/>
      <c r="G61" s="5"/>
      <c r="H61" s="5"/>
      <c r="I61" s="5"/>
      <c r="J61" s="5"/>
      <c r="K61" s="5"/>
      <c r="L61" s="5"/>
      <c r="M61" s="5"/>
      <c r="N61" s="34">
        <f t="shared" si="19"/>
        <v>3849.9999999999995</v>
      </c>
      <c r="O61" s="34">
        <f t="shared" si="18"/>
        <v>4400</v>
      </c>
      <c r="P61" s="35">
        <v>5500</v>
      </c>
    </row>
    <row r="62" spans="1:16">
      <c r="A62" s="27"/>
      <c r="B62" s="23" t="s">
        <v>276</v>
      </c>
      <c r="C62" s="17"/>
      <c r="D62" s="27" t="s">
        <v>201</v>
      </c>
      <c r="E62" s="9" t="s">
        <v>275</v>
      </c>
      <c r="F62" s="3"/>
      <c r="G62" s="5"/>
      <c r="H62" s="5"/>
      <c r="I62" s="5"/>
      <c r="J62" s="5"/>
      <c r="K62" s="5"/>
      <c r="L62" s="5"/>
      <c r="M62" s="5"/>
      <c r="N62" s="34">
        <f t="shared" si="19"/>
        <v>5810</v>
      </c>
      <c r="O62" s="34">
        <f t="shared" si="18"/>
        <v>6640</v>
      </c>
      <c r="P62" s="35">
        <v>8300</v>
      </c>
    </row>
    <row r="63" spans="1:16" ht="17.25" customHeight="1">
      <c r="A63" s="10"/>
      <c r="B63" s="33" t="s">
        <v>281</v>
      </c>
      <c r="C63" s="11"/>
      <c r="D63" s="11"/>
      <c r="E63" s="26"/>
      <c r="F63" s="19" t="s">
        <v>236</v>
      </c>
      <c r="G63" s="19" t="s">
        <v>237</v>
      </c>
      <c r="H63" s="19" t="s">
        <v>238</v>
      </c>
      <c r="I63" s="1" t="s">
        <v>239</v>
      </c>
      <c r="J63" s="1" t="s">
        <v>240</v>
      </c>
      <c r="K63" s="39"/>
      <c r="L63" s="39"/>
      <c r="M63" s="39"/>
      <c r="N63" s="37"/>
      <c r="O63" s="37"/>
      <c r="P63" s="37"/>
    </row>
    <row r="64" spans="1:16">
      <c r="A64" s="27" t="s">
        <v>234</v>
      </c>
      <c r="B64" s="23" t="s">
        <v>233</v>
      </c>
      <c r="C64" s="17"/>
      <c r="D64" s="27" t="s">
        <v>234</v>
      </c>
      <c r="E64" s="27"/>
      <c r="F64" s="5"/>
      <c r="G64" s="5"/>
      <c r="H64" s="5"/>
      <c r="I64" s="5"/>
      <c r="J64" s="3"/>
      <c r="K64" s="5"/>
      <c r="L64" s="5"/>
      <c r="M64" s="5"/>
      <c r="N64" s="34">
        <f t="shared" si="19"/>
        <v>15749.999999999998</v>
      </c>
      <c r="O64" s="34">
        <f t="shared" si="18"/>
        <v>18000</v>
      </c>
      <c r="P64" s="35">
        <v>22500</v>
      </c>
    </row>
    <row r="65" spans="1:16">
      <c r="A65" s="27"/>
      <c r="B65" s="23" t="s">
        <v>283</v>
      </c>
      <c r="C65" s="17"/>
      <c r="D65" s="27" t="s">
        <v>234</v>
      </c>
      <c r="E65" s="27" t="s">
        <v>146</v>
      </c>
      <c r="F65" s="44"/>
      <c r="G65" s="44"/>
      <c r="H65" s="44"/>
      <c r="I65" s="44"/>
      <c r="J65" s="3"/>
      <c r="K65" s="5"/>
      <c r="L65" s="5"/>
      <c r="M65" s="5"/>
      <c r="N65" s="34">
        <f t="shared" si="19"/>
        <v>18550</v>
      </c>
      <c r="O65" s="34">
        <f t="shared" si="18"/>
        <v>21200</v>
      </c>
      <c r="P65" s="35">
        <v>26500</v>
      </c>
    </row>
    <row r="66" spans="1:16">
      <c r="A66" s="27" t="s">
        <v>235</v>
      </c>
      <c r="B66" s="23" t="s">
        <v>285</v>
      </c>
      <c r="C66" s="17"/>
      <c r="D66" s="27" t="s">
        <v>235</v>
      </c>
      <c r="E66" s="27"/>
      <c r="F66" s="3"/>
      <c r="G66" s="3"/>
      <c r="H66" s="3"/>
      <c r="I66" s="3"/>
      <c r="J66" s="5"/>
      <c r="K66" s="5"/>
      <c r="L66" s="5"/>
      <c r="M66" s="5"/>
      <c r="N66" s="34">
        <f t="shared" si="19"/>
        <v>6650</v>
      </c>
      <c r="O66" s="34">
        <f t="shared" si="18"/>
        <v>7600</v>
      </c>
      <c r="P66" s="35">
        <v>9500</v>
      </c>
    </row>
    <row r="67" spans="1:16">
      <c r="A67" s="27"/>
      <c r="B67" s="23" t="s">
        <v>284</v>
      </c>
      <c r="C67" s="17"/>
      <c r="D67" s="27" t="s">
        <v>235</v>
      </c>
      <c r="E67" s="27" t="s">
        <v>282</v>
      </c>
      <c r="F67" s="3"/>
      <c r="G67" s="3"/>
      <c r="H67" s="3"/>
      <c r="I67" s="3"/>
      <c r="J67" s="5"/>
      <c r="K67" s="5"/>
      <c r="L67" s="5"/>
      <c r="M67" s="5"/>
      <c r="N67" s="34">
        <f t="shared" si="19"/>
        <v>8049.9999999999991</v>
      </c>
      <c r="O67" s="34">
        <f t="shared" si="18"/>
        <v>9200</v>
      </c>
      <c r="P67" s="35">
        <v>11500</v>
      </c>
    </row>
    <row r="68" spans="1:16" ht="14.25" customHeight="1">
      <c r="A68" s="10"/>
      <c r="B68" s="33" t="s">
        <v>12</v>
      </c>
      <c r="C68" s="11"/>
      <c r="D68" s="11"/>
      <c r="E68" s="26"/>
      <c r="F68" s="8"/>
      <c r="G68" s="8"/>
      <c r="H68" s="8"/>
      <c r="I68" s="12"/>
      <c r="J68" s="12"/>
      <c r="K68" s="12"/>
      <c r="L68" s="12"/>
      <c r="M68" s="12"/>
      <c r="N68" s="37"/>
      <c r="O68" s="37"/>
      <c r="P68" s="37"/>
    </row>
    <row r="69" spans="1:16">
      <c r="A69" s="9" t="s">
        <v>181</v>
      </c>
      <c r="B69" s="23" t="s">
        <v>242</v>
      </c>
      <c r="C69" s="17"/>
      <c r="D69" s="7"/>
      <c r="E69" s="7"/>
      <c r="F69" s="6"/>
      <c r="G69" s="7"/>
      <c r="H69" s="7"/>
      <c r="I69" s="7"/>
      <c r="J69" s="7"/>
      <c r="K69" s="7"/>
      <c r="L69" s="7"/>
      <c r="M69" s="7"/>
      <c r="N69" s="34">
        <f t="shared" ref="N69:N79" si="20">SUM(P69*0.7)</f>
        <v>2450</v>
      </c>
      <c r="O69" s="34">
        <f>SUM(P69*0.8)</f>
        <v>2800</v>
      </c>
      <c r="P69" s="35">
        <v>3500</v>
      </c>
    </row>
    <row r="70" spans="1:16">
      <c r="A70" s="9" t="s">
        <v>146</v>
      </c>
      <c r="B70" s="23" t="s">
        <v>156</v>
      </c>
      <c r="C70" s="17"/>
      <c r="D70" s="7"/>
      <c r="E70" s="7"/>
      <c r="F70" s="6"/>
      <c r="G70" s="7"/>
      <c r="H70" s="7"/>
      <c r="I70" s="7"/>
      <c r="J70" s="7"/>
      <c r="K70" s="7"/>
      <c r="L70" s="7"/>
      <c r="M70" s="7"/>
      <c r="N70" s="34">
        <f t="shared" si="20"/>
        <v>1750</v>
      </c>
      <c r="O70" s="34">
        <f>SUM(P70*0.8)</f>
        <v>2000</v>
      </c>
      <c r="P70" s="35">
        <v>2500</v>
      </c>
    </row>
    <row r="71" spans="1:16">
      <c r="A71" s="9" t="s">
        <v>147</v>
      </c>
      <c r="B71" s="23" t="s">
        <v>157</v>
      </c>
      <c r="C71" s="17"/>
      <c r="D71" s="7"/>
      <c r="E71" s="7"/>
      <c r="F71" s="6"/>
      <c r="G71" s="7"/>
      <c r="H71" s="7"/>
      <c r="I71" s="7"/>
      <c r="J71" s="7"/>
      <c r="K71" s="7"/>
      <c r="L71" s="7"/>
      <c r="M71" s="7"/>
      <c r="N71" s="34">
        <f t="shared" si="20"/>
        <v>1400</v>
      </c>
      <c r="O71" s="34">
        <f t="shared" ref="O71:O75" si="21">SUM(P71*0.8)</f>
        <v>1600</v>
      </c>
      <c r="P71" s="35">
        <v>2000</v>
      </c>
    </row>
    <row r="72" spans="1:16">
      <c r="A72" s="9" t="s">
        <v>241</v>
      </c>
      <c r="B72" s="23" t="s">
        <v>205</v>
      </c>
      <c r="C72" s="17"/>
      <c r="D72" s="7"/>
      <c r="E72" s="7"/>
      <c r="F72" s="6"/>
      <c r="G72" s="7"/>
      <c r="H72" s="7"/>
      <c r="I72" s="7"/>
      <c r="J72" s="7"/>
      <c r="K72" s="7"/>
      <c r="L72" s="7"/>
      <c r="M72" s="7"/>
      <c r="N72" s="34">
        <f t="shared" si="20"/>
        <v>1050</v>
      </c>
      <c r="O72" s="34">
        <f t="shared" si="21"/>
        <v>1200</v>
      </c>
      <c r="P72" s="35">
        <v>1500</v>
      </c>
    </row>
    <row r="73" spans="1:16">
      <c r="A73" s="9" t="s">
        <v>193</v>
      </c>
      <c r="B73" s="23" t="s">
        <v>204</v>
      </c>
      <c r="C73" s="17"/>
      <c r="D73" s="7"/>
      <c r="E73" s="7"/>
      <c r="F73" s="6"/>
      <c r="G73" s="7"/>
      <c r="H73" s="7"/>
      <c r="I73" s="7"/>
      <c r="J73" s="7"/>
      <c r="K73" s="7"/>
      <c r="L73" s="7"/>
      <c r="M73" s="7"/>
      <c r="N73" s="34">
        <f t="shared" si="20"/>
        <v>700</v>
      </c>
      <c r="O73" s="34">
        <f t="shared" si="21"/>
        <v>800</v>
      </c>
      <c r="P73" s="35">
        <v>1000</v>
      </c>
    </row>
    <row r="74" spans="1:16">
      <c r="A74" s="9" t="s">
        <v>206</v>
      </c>
      <c r="B74" s="23" t="s">
        <v>207</v>
      </c>
      <c r="C74" s="17"/>
      <c r="D74" s="7"/>
      <c r="E74" s="7"/>
      <c r="F74" s="6"/>
      <c r="G74" s="7"/>
      <c r="H74" s="7"/>
      <c r="I74" s="7"/>
      <c r="J74" s="7"/>
      <c r="K74" s="7"/>
      <c r="L74" s="7"/>
      <c r="M74" s="7"/>
      <c r="N74" s="34">
        <f t="shared" si="20"/>
        <v>700</v>
      </c>
      <c r="O74" s="34">
        <f t="shared" si="21"/>
        <v>800</v>
      </c>
      <c r="P74" s="35">
        <v>1000</v>
      </c>
    </row>
    <row r="75" spans="1:16">
      <c r="A75" s="27" t="s">
        <v>195</v>
      </c>
      <c r="B75" s="23" t="s">
        <v>203</v>
      </c>
      <c r="C75" s="17"/>
      <c r="D75" s="7"/>
      <c r="E75" s="7"/>
      <c r="F75" s="6"/>
      <c r="G75" s="7"/>
      <c r="H75" s="7"/>
      <c r="I75" s="7"/>
      <c r="J75" s="7"/>
      <c r="K75" s="7"/>
      <c r="L75" s="7"/>
      <c r="M75" s="7"/>
      <c r="N75" s="34">
        <f t="shared" si="20"/>
        <v>700</v>
      </c>
      <c r="O75" s="34">
        <f t="shared" si="21"/>
        <v>800</v>
      </c>
      <c r="P75" s="35">
        <v>1000</v>
      </c>
    </row>
    <row r="76" spans="1:16">
      <c r="A76" s="17"/>
      <c r="B76" s="18"/>
      <c r="C76" s="17"/>
      <c r="D76" s="7"/>
      <c r="E76" s="7"/>
      <c r="F76" s="7"/>
      <c r="G76" s="7"/>
      <c r="H76" s="7"/>
      <c r="I76" s="7"/>
      <c r="J76" s="7"/>
      <c r="K76" s="7"/>
      <c r="L76" s="7"/>
      <c r="M76" s="7"/>
      <c r="N76" s="34"/>
      <c r="O76" s="34"/>
      <c r="P76" s="35"/>
    </row>
    <row r="77" spans="1:16">
      <c r="A77" s="9" t="s">
        <v>208</v>
      </c>
      <c r="B77" s="23" t="s">
        <v>243</v>
      </c>
      <c r="C77" s="17"/>
      <c r="D77" s="7"/>
      <c r="E77" s="7"/>
      <c r="F77" s="6"/>
      <c r="G77" s="7"/>
      <c r="H77" s="7"/>
      <c r="I77" s="7"/>
      <c r="J77" s="7"/>
      <c r="K77" s="7"/>
      <c r="L77" s="7"/>
      <c r="M77" s="7"/>
      <c r="N77" s="34">
        <f t="shared" si="20"/>
        <v>2625</v>
      </c>
      <c r="O77" s="34">
        <f t="shared" ref="O77:O79" si="22">SUM(P77*0.8)</f>
        <v>3000</v>
      </c>
      <c r="P77" s="35">
        <v>3750</v>
      </c>
    </row>
    <row r="78" spans="1:16">
      <c r="A78" s="9" t="s">
        <v>158</v>
      </c>
      <c r="B78" s="23" t="s">
        <v>159</v>
      </c>
      <c r="C78" s="17"/>
      <c r="D78" s="7"/>
      <c r="E78" s="7"/>
      <c r="F78" s="6"/>
      <c r="G78" s="7"/>
      <c r="H78" s="7"/>
      <c r="I78" s="7"/>
      <c r="J78" s="7"/>
      <c r="K78" s="7"/>
      <c r="L78" s="7"/>
      <c r="M78" s="7"/>
      <c r="N78" s="34">
        <f t="shared" si="20"/>
        <v>2100</v>
      </c>
      <c r="O78" s="34">
        <f t="shared" si="22"/>
        <v>2400</v>
      </c>
      <c r="P78" s="35">
        <v>3000</v>
      </c>
    </row>
    <row r="79" spans="1:16">
      <c r="A79" s="9" t="s">
        <v>160</v>
      </c>
      <c r="B79" s="23" t="s">
        <v>161</v>
      </c>
      <c r="C79" s="17"/>
      <c r="D79" s="7"/>
      <c r="E79" s="7"/>
      <c r="F79" s="6"/>
      <c r="G79" s="7"/>
      <c r="H79" s="7"/>
      <c r="I79" s="7"/>
      <c r="J79" s="7"/>
      <c r="K79" s="7"/>
      <c r="L79" s="7"/>
      <c r="M79" s="7"/>
      <c r="N79" s="34">
        <f t="shared" si="20"/>
        <v>1575</v>
      </c>
      <c r="O79" s="34">
        <f t="shared" si="22"/>
        <v>1800</v>
      </c>
      <c r="P79" s="35">
        <v>2250</v>
      </c>
    </row>
    <row r="80" spans="1:16" ht="13.5" customHeight="1">
      <c r="A80" s="10"/>
      <c r="B80" s="33" t="s">
        <v>144</v>
      </c>
      <c r="C80" s="11"/>
      <c r="D80" s="11"/>
      <c r="E80" s="26"/>
      <c r="F80" s="8"/>
      <c r="G80" s="8"/>
      <c r="H80" s="8"/>
      <c r="I80" s="12"/>
      <c r="J80" s="12"/>
      <c r="K80" s="12"/>
      <c r="L80" s="12"/>
      <c r="M80" s="12"/>
      <c r="N80" s="37"/>
      <c r="O80" s="37"/>
      <c r="P80" s="37"/>
    </row>
    <row r="81" spans="1:16">
      <c r="A81" s="40" t="s">
        <v>162</v>
      </c>
      <c r="B81" s="23" t="s">
        <v>163</v>
      </c>
      <c r="C81" s="17"/>
      <c r="D81" s="7"/>
      <c r="E81" s="7"/>
      <c r="F81" s="6"/>
      <c r="G81" s="7"/>
      <c r="H81" s="7"/>
      <c r="I81" s="7"/>
      <c r="J81" s="7"/>
      <c r="K81" s="7"/>
      <c r="L81" s="7"/>
      <c r="M81" s="7"/>
      <c r="N81" s="34">
        <f t="shared" ref="N81:N90" si="23">SUM(P81*0.7)</f>
        <v>77</v>
      </c>
      <c r="O81" s="34">
        <f t="shared" ref="O81:O90" si="24">SUM(P81*0.8)</f>
        <v>88</v>
      </c>
      <c r="P81" s="35">
        <v>110</v>
      </c>
    </row>
    <row r="82" spans="1:16">
      <c r="A82" s="40" t="s">
        <v>164</v>
      </c>
      <c r="B82" s="23" t="s">
        <v>167</v>
      </c>
      <c r="C82" s="17"/>
      <c r="D82" s="7"/>
      <c r="E82" s="7"/>
      <c r="F82" s="6"/>
      <c r="G82" s="7"/>
      <c r="H82" s="7"/>
      <c r="I82" s="7"/>
      <c r="J82" s="7"/>
      <c r="K82" s="7"/>
      <c r="L82" s="7"/>
      <c r="M82" s="7"/>
      <c r="N82" s="34">
        <f t="shared" si="23"/>
        <v>154</v>
      </c>
      <c r="O82" s="34">
        <f t="shared" si="24"/>
        <v>176</v>
      </c>
      <c r="P82" s="35">
        <v>220</v>
      </c>
    </row>
    <row r="83" spans="1:16">
      <c r="A83" s="40" t="s">
        <v>166</v>
      </c>
      <c r="B83" s="23" t="s">
        <v>168</v>
      </c>
      <c r="C83" s="17"/>
      <c r="D83" s="7"/>
      <c r="E83" s="7"/>
      <c r="F83" s="6"/>
      <c r="G83" s="7"/>
      <c r="H83" s="7"/>
      <c r="I83" s="7"/>
      <c r="J83" s="7"/>
      <c r="K83" s="7"/>
      <c r="L83" s="7"/>
      <c r="M83" s="7"/>
      <c r="N83" s="34">
        <f t="shared" si="23"/>
        <v>230.99999999999997</v>
      </c>
      <c r="O83" s="34">
        <f t="shared" si="24"/>
        <v>264</v>
      </c>
      <c r="P83" s="35">
        <v>330</v>
      </c>
    </row>
    <row r="84" spans="1:16">
      <c r="A84" s="40" t="s">
        <v>169</v>
      </c>
      <c r="B84" s="23" t="s">
        <v>170</v>
      </c>
      <c r="C84" s="17"/>
      <c r="D84" s="7"/>
      <c r="E84" s="7"/>
      <c r="F84" s="6"/>
      <c r="G84" s="7"/>
      <c r="H84" s="7"/>
      <c r="I84" s="7"/>
      <c r="J84" s="7"/>
      <c r="K84" s="7"/>
      <c r="L84" s="7"/>
      <c r="M84" s="7"/>
      <c r="N84" s="34">
        <f t="shared" si="23"/>
        <v>77</v>
      </c>
      <c r="O84" s="34">
        <f t="shared" si="24"/>
        <v>88</v>
      </c>
      <c r="P84" s="35">
        <v>110</v>
      </c>
    </row>
    <row r="85" spans="1:16">
      <c r="A85" s="40" t="s">
        <v>171</v>
      </c>
      <c r="B85" s="23" t="s">
        <v>172</v>
      </c>
      <c r="C85" s="17"/>
      <c r="D85" s="7"/>
      <c r="E85" s="7"/>
      <c r="F85" s="6"/>
      <c r="G85" s="7"/>
      <c r="H85" s="7"/>
      <c r="I85" s="7"/>
      <c r="J85" s="7"/>
      <c r="K85" s="7"/>
      <c r="L85" s="7"/>
      <c r="M85" s="7"/>
      <c r="N85" s="34">
        <f t="shared" si="23"/>
        <v>154</v>
      </c>
      <c r="O85" s="34">
        <f t="shared" si="24"/>
        <v>176</v>
      </c>
      <c r="P85" s="35">
        <v>220</v>
      </c>
    </row>
    <row r="86" spans="1:16">
      <c r="A86" s="40" t="s">
        <v>173</v>
      </c>
      <c r="B86" s="23" t="s">
        <v>174</v>
      </c>
      <c r="C86" s="17"/>
      <c r="D86" s="7"/>
      <c r="E86" s="7"/>
      <c r="F86" s="6"/>
      <c r="G86" s="7"/>
      <c r="H86" s="7"/>
      <c r="I86" s="7"/>
      <c r="J86" s="7"/>
      <c r="K86" s="7"/>
      <c r="L86" s="7"/>
      <c r="M86" s="7"/>
      <c r="N86" s="34">
        <f t="shared" si="23"/>
        <v>230.99999999999997</v>
      </c>
      <c r="O86" s="34">
        <f t="shared" si="24"/>
        <v>264</v>
      </c>
      <c r="P86" s="35">
        <v>330</v>
      </c>
    </row>
    <row r="87" spans="1:16">
      <c r="A87" s="40" t="s">
        <v>13</v>
      </c>
      <c r="B87" s="23" t="s">
        <v>14</v>
      </c>
      <c r="C87" s="17"/>
      <c r="D87" s="7"/>
      <c r="E87" s="7"/>
      <c r="F87" s="6"/>
      <c r="G87" s="7"/>
      <c r="H87" s="7"/>
      <c r="I87" s="7"/>
      <c r="J87" s="7"/>
      <c r="K87" s="7"/>
      <c r="L87" s="7"/>
      <c r="M87" s="7"/>
      <c r="N87" s="34">
        <f t="shared" si="23"/>
        <v>70</v>
      </c>
      <c r="O87" s="34">
        <f t="shared" si="24"/>
        <v>80</v>
      </c>
      <c r="P87" s="35">
        <v>100</v>
      </c>
    </row>
    <row r="88" spans="1:16">
      <c r="A88" s="40" t="s">
        <v>15</v>
      </c>
      <c r="B88" s="23" t="s">
        <v>16</v>
      </c>
      <c r="C88" s="17"/>
      <c r="D88" s="7"/>
      <c r="E88" s="7"/>
      <c r="F88" s="6"/>
      <c r="G88" s="7"/>
      <c r="H88" s="7"/>
      <c r="I88" s="7"/>
      <c r="J88" s="7"/>
      <c r="K88" s="7"/>
      <c r="L88" s="7"/>
      <c r="M88" s="7"/>
      <c r="N88" s="34">
        <f t="shared" si="23"/>
        <v>196</v>
      </c>
      <c r="O88" s="34">
        <f t="shared" si="24"/>
        <v>224</v>
      </c>
      <c r="P88" s="35">
        <v>280</v>
      </c>
    </row>
    <row r="89" spans="1:16">
      <c r="A89" s="40" t="s">
        <v>17</v>
      </c>
      <c r="B89" s="23" t="s">
        <v>18</v>
      </c>
      <c r="C89" s="17"/>
      <c r="D89" s="7"/>
      <c r="E89" s="7"/>
      <c r="F89" s="6"/>
      <c r="G89" s="7"/>
      <c r="H89" s="7"/>
      <c r="I89" s="7"/>
      <c r="J89" s="7"/>
      <c r="K89" s="7"/>
      <c r="L89" s="7"/>
      <c r="M89" s="7"/>
      <c r="N89" s="34">
        <f t="shared" si="23"/>
        <v>182</v>
      </c>
      <c r="O89" s="34">
        <f t="shared" si="24"/>
        <v>208</v>
      </c>
      <c r="P89" s="35">
        <v>260</v>
      </c>
    </row>
    <row r="90" spans="1:16">
      <c r="A90" s="40" t="s">
        <v>142</v>
      </c>
      <c r="B90" s="23" t="s">
        <v>143</v>
      </c>
      <c r="C90" s="17"/>
      <c r="D90" s="7"/>
      <c r="E90" s="7"/>
      <c r="F90" s="6"/>
      <c r="G90" s="7"/>
      <c r="H90" s="7"/>
      <c r="I90" s="7"/>
      <c r="J90" s="7"/>
      <c r="K90" s="7"/>
      <c r="L90" s="7"/>
      <c r="M90" s="7"/>
      <c r="N90" s="34">
        <f t="shared" si="23"/>
        <v>84</v>
      </c>
      <c r="O90" s="34">
        <f t="shared" si="24"/>
        <v>96</v>
      </c>
      <c r="P90" s="35">
        <v>120</v>
      </c>
    </row>
    <row r="91" spans="1:16" ht="20.399999999999999">
      <c r="A91" s="1" t="s">
        <v>0</v>
      </c>
      <c r="B91" s="2" t="s">
        <v>1</v>
      </c>
      <c r="C91" s="2"/>
      <c r="D91" s="1" t="s">
        <v>2</v>
      </c>
      <c r="E91" s="1" t="s">
        <v>3</v>
      </c>
      <c r="F91" s="65" t="s">
        <v>4</v>
      </c>
      <c r="G91" s="65"/>
      <c r="H91" s="65"/>
      <c r="I91" s="65"/>
      <c r="J91" s="65"/>
      <c r="K91" s="65"/>
      <c r="L91" s="65"/>
      <c r="M91" s="65"/>
      <c r="N91" s="1" t="s">
        <v>324</v>
      </c>
      <c r="O91" s="1" t="s">
        <v>140</v>
      </c>
      <c r="P91" s="1" t="s">
        <v>5</v>
      </c>
    </row>
    <row r="92" spans="1:16" ht="10.5" customHeight="1">
      <c r="A92" s="10"/>
      <c r="B92" s="33" t="s">
        <v>19</v>
      </c>
      <c r="C92" s="11"/>
      <c r="D92" s="11"/>
      <c r="E92" s="26"/>
      <c r="F92" s="8">
        <v>225</v>
      </c>
      <c r="G92" s="8">
        <v>235</v>
      </c>
      <c r="H92" s="8">
        <v>245</v>
      </c>
      <c r="I92" s="12">
        <v>255</v>
      </c>
      <c r="J92" s="12">
        <v>265</v>
      </c>
      <c r="K92" s="12">
        <v>275</v>
      </c>
      <c r="L92" s="12">
        <v>285</v>
      </c>
      <c r="M92" s="12">
        <v>295</v>
      </c>
      <c r="N92" s="64"/>
      <c r="O92" s="64"/>
      <c r="P92" s="64"/>
    </row>
    <row r="93" spans="1:16">
      <c r="A93" s="9" t="s">
        <v>209</v>
      </c>
      <c r="B93" s="23" t="s">
        <v>20</v>
      </c>
      <c r="C93" s="17"/>
      <c r="D93" s="7"/>
      <c r="E93" s="7"/>
      <c r="F93" s="7"/>
      <c r="G93" s="6"/>
      <c r="H93" s="6"/>
      <c r="I93" s="6"/>
      <c r="J93" s="6"/>
      <c r="K93" s="6"/>
      <c r="L93" s="5"/>
      <c r="M93" s="5"/>
      <c r="N93" s="34">
        <f t="shared" ref="N93:N133" si="25">SUM(P93*0.7)</f>
        <v>5530</v>
      </c>
      <c r="O93" s="34">
        <f t="shared" ref="O93:O98" si="26">SUM(P93*0.8)</f>
        <v>6320</v>
      </c>
      <c r="P93" s="35">
        <v>7900</v>
      </c>
    </row>
    <row r="94" spans="1:16">
      <c r="A94" s="9" t="s">
        <v>210</v>
      </c>
      <c r="B94" s="23" t="s">
        <v>21</v>
      </c>
      <c r="C94" s="17"/>
      <c r="D94" s="7"/>
      <c r="E94" s="7"/>
      <c r="F94" s="6"/>
      <c r="G94" s="6"/>
      <c r="H94" s="6"/>
      <c r="I94" s="6"/>
      <c r="J94" s="6"/>
      <c r="K94" s="6"/>
      <c r="L94" s="5"/>
      <c r="M94" s="5"/>
      <c r="N94" s="34">
        <f t="shared" si="25"/>
        <v>5530</v>
      </c>
      <c r="O94" s="34">
        <f t="shared" si="26"/>
        <v>6320</v>
      </c>
      <c r="P94" s="35">
        <v>7900</v>
      </c>
    </row>
    <row r="95" spans="1:16">
      <c r="A95" s="9" t="s">
        <v>211</v>
      </c>
      <c r="B95" s="23" t="s">
        <v>22</v>
      </c>
      <c r="C95" s="17"/>
      <c r="D95" s="7"/>
      <c r="E95" s="7"/>
      <c r="F95" s="6"/>
      <c r="G95" s="6"/>
      <c r="H95" s="6"/>
      <c r="I95" s="6"/>
      <c r="J95" s="6"/>
      <c r="K95" s="6"/>
      <c r="L95" s="6"/>
      <c r="M95" s="6"/>
      <c r="N95" s="34">
        <f t="shared" si="25"/>
        <v>5530</v>
      </c>
      <c r="O95" s="34">
        <f t="shared" si="26"/>
        <v>6320</v>
      </c>
      <c r="P95" s="35">
        <v>7900</v>
      </c>
    </row>
    <row r="96" spans="1:16">
      <c r="A96" s="9" t="s">
        <v>212</v>
      </c>
      <c r="B96" s="23" t="s">
        <v>92</v>
      </c>
      <c r="C96" s="17"/>
      <c r="D96" s="7"/>
      <c r="E96" s="7"/>
      <c r="F96" s="6"/>
      <c r="G96" s="6"/>
      <c r="H96" s="6"/>
      <c r="I96" s="6"/>
      <c r="J96" s="6"/>
      <c r="K96" s="6"/>
      <c r="L96" s="6"/>
      <c r="M96" s="6"/>
      <c r="N96" s="34">
        <f t="shared" si="25"/>
        <v>5530</v>
      </c>
      <c r="O96" s="34">
        <f t="shared" si="26"/>
        <v>6320</v>
      </c>
      <c r="P96" s="35">
        <v>7900</v>
      </c>
    </row>
    <row r="97" spans="1:16">
      <c r="A97" s="9" t="s">
        <v>213</v>
      </c>
      <c r="B97" s="23" t="s">
        <v>93</v>
      </c>
      <c r="C97" s="17"/>
      <c r="D97" s="7"/>
      <c r="E97" s="7"/>
      <c r="F97" s="6"/>
      <c r="G97" s="6"/>
      <c r="H97" s="6"/>
      <c r="I97" s="6"/>
      <c r="J97" s="6"/>
      <c r="K97" s="6"/>
      <c r="L97" s="6"/>
      <c r="M97" s="7"/>
      <c r="N97" s="34">
        <f t="shared" si="25"/>
        <v>5530</v>
      </c>
      <c r="O97" s="34">
        <f t="shared" si="26"/>
        <v>6320</v>
      </c>
      <c r="P97" s="35">
        <v>7900</v>
      </c>
    </row>
    <row r="98" spans="1:16">
      <c r="A98" s="9" t="s">
        <v>287</v>
      </c>
      <c r="B98" s="23" t="s">
        <v>288</v>
      </c>
      <c r="C98" s="45" t="s">
        <v>165</v>
      </c>
      <c r="D98" s="7"/>
      <c r="E98" s="7"/>
      <c r="F98" s="6"/>
      <c r="G98" s="6"/>
      <c r="H98" s="6"/>
      <c r="I98" s="6"/>
      <c r="J98" s="6"/>
      <c r="K98" s="6"/>
      <c r="L98" s="6"/>
      <c r="M98" s="7"/>
      <c r="N98" s="34">
        <f t="shared" si="25"/>
        <v>4760</v>
      </c>
      <c r="O98" s="34">
        <f t="shared" si="26"/>
        <v>5440</v>
      </c>
      <c r="P98" s="35">
        <v>6800</v>
      </c>
    </row>
    <row r="99" spans="1:16">
      <c r="A99" s="17"/>
      <c r="B99" s="18"/>
      <c r="C99" s="18"/>
      <c r="D99" s="7"/>
      <c r="E99" s="7"/>
      <c r="F99" s="8">
        <v>215</v>
      </c>
      <c r="G99" s="8">
        <v>225</v>
      </c>
      <c r="H99" s="8">
        <v>235</v>
      </c>
      <c r="I99" s="8">
        <v>245</v>
      </c>
      <c r="J99" s="8">
        <v>255</v>
      </c>
      <c r="K99" s="8">
        <v>265</v>
      </c>
      <c r="L99" s="8">
        <v>275</v>
      </c>
      <c r="M99" s="8">
        <v>285</v>
      </c>
      <c r="N99" s="34"/>
      <c r="O99" s="34"/>
      <c r="P99" s="35"/>
    </row>
    <row r="100" spans="1:16">
      <c r="A100" s="9" t="s">
        <v>214</v>
      </c>
      <c r="B100" s="23" t="s">
        <v>23</v>
      </c>
      <c r="C100" s="17"/>
      <c r="D100" s="7"/>
      <c r="E100" s="7"/>
      <c r="F100" s="6"/>
      <c r="G100" s="6"/>
      <c r="H100" s="6"/>
      <c r="I100" s="6"/>
      <c r="J100" s="6"/>
      <c r="K100" s="6"/>
      <c r="L100" s="5"/>
      <c r="M100" s="5"/>
      <c r="N100" s="34">
        <f t="shared" si="25"/>
        <v>2730</v>
      </c>
      <c r="O100" s="34">
        <f t="shared" ref="O100:O102" si="27">SUM(P100*0.8)</f>
        <v>3120</v>
      </c>
      <c r="P100" s="35">
        <v>3900</v>
      </c>
    </row>
    <row r="101" spans="1:16">
      <c r="A101" s="9" t="s">
        <v>215</v>
      </c>
      <c r="B101" s="23" t="s">
        <v>24</v>
      </c>
      <c r="C101" s="17"/>
      <c r="D101" s="7"/>
      <c r="E101" s="7"/>
      <c r="F101" s="6"/>
      <c r="G101" s="6"/>
      <c r="H101" s="6"/>
      <c r="I101" s="6"/>
      <c r="J101" s="6"/>
      <c r="K101" s="6"/>
      <c r="L101" s="5"/>
      <c r="M101" s="5"/>
      <c r="N101" s="34">
        <f t="shared" si="25"/>
        <v>2310</v>
      </c>
      <c r="O101" s="34">
        <f t="shared" si="27"/>
        <v>2640</v>
      </c>
      <c r="P101" s="35">
        <v>3300</v>
      </c>
    </row>
    <row r="102" spans="1:16">
      <c r="A102" s="9" t="s">
        <v>216</v>
      </c>
      <c r="B102" s="23" t="s">
        <v>25</v>
      </c>
      <c r="C102" s="17"/>
      <c r="D102" s="7"/>
      <c r="E102" s="7"/>
      <c r="F102" s="6"/>
      <c r="G102" s="6"/>
      <c r="H102" s="6"/>
      <c r="I102" s="6"/>
      <c r="J102" s="6"/>
      <c r="K102" s="6"/>
      <c r="L102" s="6"/>
      <c r="M102" s="6"/>
      <c r="N102" s="34">
        <f t="shared" si="25"/>
        <v>2029.9999999999998</v>
      </c>
      <c r="O102" s="34">
        <f t="shared" si="27"/>
        <v>2320</v>
      </c>
      <c r="P102" s="35">
        <v>2900</v>
      </c>
    </row>
    <row r="103" spans="1:16">
      <c r="A103" s="17"/>
      <c r="B103" s="18"/>
      <c r="C103" s="18"/>
      <c r="D103" s="7"/>
      <c r="E103" s="7"/>
      <c r="F103" s="8">
        <v>195</v>
      </c>
      <c r="G103" s="8">
        <v>205</v>
      </c>
      <c r="H103" s="8">
        <v>215</v>
      </c>
      <c r="I103" s="8">
        <v>225</v>
      </c>
      <c r="J103" s="8">
        <v>235</v>
      </c>
      <c r="K103" s="8">
        <v>245</v>
      </c>
      <c r="L103" s="8">
        <v>255</v>
      </c>
      <c r="M103" s="8">
        <v>265</v>
      </c>
      <c r="N103" s="34"/>
      <c r="O103" s="34"/>
      <c r="P103" s="35"/>
    </row>
    <row r="104" spans="1:16">
      <c r="A104" s="9" t="s">
        <v>217</v>
      </c>
      <c r="B104" s="23" t="s">
        <v>26</v>
      </c>
      <c r="C104" s="17"/>
      <c r="D104" s="7"/>
      <c r="E104" s="7"/>
      <c r="F104" s="6"/>
      <c r="G104" s="6"/>
      <c r="H104" s="6"/>
      <c r="I104" s="6"/>
      <c r="J104" s="6"/>
      <c r="K104" s="6"/>
      <c r="L104" s="6"/>
      <c r="M104" s="6"/>
      <c r="N104" s="34">
        <f t="shared" si="25"/>
        <v>1260</v>
      </c>
      <c r="O104" s="34">
        <f t="shared" ref="O104" si="28">SUM(P104*0.8)</f>
        <v>1440</v>
      </c>
      <c r="P104" s="35">
        <v>1800</v>
      </c>
    </row>
    <row r="105" spans="1:16" ht="12.75" customHeight="1">
      <c r="A105" s="10"/>
      <c r="B105" s="33" t="s">
        <v>141</v>
      </c>
      <c r="C105" s="11"/>
      <c r="D105" s="11"/>
      <c r="E105" s="26"/>
      <c r="F105" s="8"/>
      <c r="G105" s="8"/>
      <c r="H105" s="8"/>
      <c r="I105" s="12"/>
      <c r="J105" s="12"/>
      <c r="K105" s="12"/>
      <c r="L105" s="12"/>
      <c r="M105" s="12"/>
      <c r="N105" s="37"/>
      <c r="O105" s="37"/>
      <c r="P105" s="37"/>
    </row>
    <row r="106" spans="1:16">
      <c r="A106" s="9" t="s">
        <v>27</v>
      </c>
      <c r="B106" s="20" t="s">
        <v>28</v>
      </c>
      <c r="C106" s="17"/>
      <c r="D106" s="21"/>
      <c r="E106" s="21"/>
      <c r="F106" s="22"/>
      <c r="G106" s="21"/>
      <c r="H106" s="21"/>
      <c r="I106" s="21"/>
      <c r="J106" s="21"/>
      <c r="K106" s="21"/>
      <c r="L106" s="21"/>
      <c r="M106" s="21"/>
      <c r="N106" s="34">
        <f t="shared" si="25"/>
        <v>140</v>
      </c>
      <c r="O106" s="34">
        <f t="shared" ref="O106:O107" si="29">SUM(P106*0.8)</f>
        <v>160</v>
      </c>
      <c r="P106" s="35">
        <v>200</v>
      </c>
    </row>
    <row r="107" spans="1:16">
      <c r="A107" s="9" t="s">
        <v>29</v>
      </c>
      <c r="B107" s="20" t="s">
        <v>30</v>
      </c>
      <c r="C107" s="17"/>
      <c r="D107" s="21"/>
      <c r="E107" s="21"/>
      <c r="F107" s="22"/>
      <c r="G107" s="21"/>
      <c r="H107" s="21"/>
      <c r="I107" s="21"/>
      <c r="J107" s="21"/>
      <c r="K107" s="21"/>
      <c r="L107" s="21"/>
      <c r="M107" s="21"/>
      <c r="N107" s="34">
        <f t="shared" si="25"/>
        <v>140</v>
      </c>
      <c r="O107" s="34">
        <f t="shared" si="29"/>
        <v>160</v>
      </c>
      <c r="P107" s="35">
        <v>200</v>
      </c>
    </row>
    <row r="108" spans="1:16" ht="12" customHeight="1">
      <c r="A108" s="10"/>
      <c r="B108" s="33" t="s">
        <v>31</v>
      </c>
      <c r="C108" s="11"/>
      <c r="D108" s="11"/>
      <c r="E108" s="26"/>
      <c r="F108" s="8">
        <v>115</v>
      </c>
      <c r="G108" s="8">
        <v>120</v>
      </c>
      <c r="H108" s="8">
        <v>125</v>
      </c>
      <c r="I108" s="12">
        <v>130</v>
      </c>
      <c r="J108" s="12">
        <v>135</v>
      </c>
      <c r="K108" s="12">
        <v>140</v>
      </c>
      <c r="L108" s="12"/>
      <c r="M108" s="12"/>
      <c r="N108" s="37"/>
      <c r="O108" s="37"/>
      <c r="P108" s="37"/>
    </row>
    <row r="109" spans="1:16">
      <c r="A109" s="9" t="s">
        <v>175</v>
      </c>
      <c r="B109" s="23" t="s">
        <v>176</v>
      </c>
      <c r="C109" s="17"/>
      <c r="D109" s="7"/>
      <c r="E109" s="7"/>
      <c r="F109" s="6"/>
      <c r="G109" s="6"/>
      <c r="H109" s="6"/>
      <c r="I109" s="6"/>
      <c r="J109" s="6"/>
      <c r="K109" s="7"/>
      <c r="L109" s="7"/>
      <c r="M109" s="7"/>
      <c r="N109" s="34">
        <f t="shared" si="25"/>
        <v>1400</v>
      </c>
      <c r="O109" s="34">
        <f t="shared" ref="O109:O113" si="30">SUM(P109*0.8)</f>
        <v>1600</v>
      </c>
      <c r="P109" s="35">
        <v>2000</v>
      </c>
    </row>
    <row r="110" spans="1:16">
      <c r="A110" s="9" t="s">
        <v>94</v>
      </c>
      <c r="B110" s="23" t="s">
        <v>32</v>
      </c>
      <c r="C110" s="17"/>
      <c r="D110" s="7"/>
      <c r="E110" s="7"/>
      <c r="F110" s="6"/>
      <c r="G110" s="6"/>
      <c r="H110" s="6"/>
      <c r="I110" s="6"/>
      <c r="J110" s="6"/>
      <c r="K110" s="7"/>
      <c r="L110" s="7"/>
      <c r="M110" s="7"/>
      <c r="N110" s="34">
        <f t="shared" si="25"/>
        <v>840</v>
      </c>
      <c r="O110" s="34">
        <f t="shared" si="30"/>
        <v>960</v>
      </c>
      <c r="P110" s="35">
        <v>1200</v>
      </c>
    </row>
    <row r="111" spans="1:16">
      <c r="A111" s="9" t="s">
        <v>95</v>
      </c>
      <c r="B111" s="23" t="s">
        <v>33</v>
      </c>
      <c r="C111" s="17"/>
      <c r="D111" s="7"/>
      <c r="E111" s="7"/>
      <c r="F111" s="6"/>
      <c r="G111" s="6"/>
      <c r="H111" s="6"/>
      <c r="I111" s="6"/>
      <c r="J111" s="6"/>
      <c r="K111" s="6"/>
      <c r="L111" s="7"/>
      <c r="M111" s="7"/>
      <c r="N111" s="34">
        <f t="shared" si="25"/>
        <v>489.99999999999994</v>
      </c>
      <c r="O111" s="34">
        <f t="shared" si="30"/>
        <v>560</v>
      </c>
      <c r="P111" s="35">
        <v>700</v>
      </c>
    </row>
    <row r="112" spans="1:16">
      <c r="A112" s="9" t="s">
        <v>96</v>
      </c>
      <c r="B112" s="23" t="s">
        <v>34</v>
      </c>
      <c r="C112" s="17"/>
      <c r="D112" s="7"/>
      <c r="E112" s="7"/>
      <c r="F112" s="6"/>
      <c r="G112" s="6"/>
      <c r="H112" s="6"/>
      <c r="I112" s="6"/>
      <c r="J112" s="6"/>
      <c r="K112" s="6"/>
      <c r="L112" s="7"/>
      <c r="M112" s="7"/>
      <c r="N112" s="34">
        <f t="shared" si="25"/>
        <v>489.99999999999994</v>
      </c>
      <c r="O112" s="34">
        <f t="shared" si="30"/>
        <v>560</v>
      </c>
      <c r="P112" s="35">
        <v>700</v>
      </c>
    </row>
    <row r="113" spans="1:20">
      <c r="A113" s="9" t="s">
        <v>177</v>
      </c>
      <c r="B113" s="23" t="s">
        <v>178</v>
      </c>
      <c r="C113" s="17"/>
      <c r="D113" s="7"/>
      <c r="E113" s="7"/>
      <c r="F113" s="6"/>
      <c r="G113" s="6"/>
      <c r="H113" s="6"/>
      <c r="I113" s="6"/>
      <c r="J113" s="6"/>
      <c r="K113" s="6"/>
      <c r="L113" s="7"/>
      <c r="M113" s="7"/>
      <c r="N113" s="34">
        <f t="shared" si="25"/>
        <v>489.99999999999994</v>
      </c>
      <c r="O113" s="34">
        <f t="shared" si="30"/>
        <v>560</v>
      </c>
      <c r="P113" s="35">
        <v>700</v>
      </c>
    </row>
    <row r="114" spans="1:20">
      <c r="A114" s="17"/>
      <c r="B114" s="18"/>
      <c r="C114" s="18"/>
      <c r="D114" s="7"/>
      <c r="E114" s="7"/>
      <c r="F114" s="8">
        <v>90</v>
      </c>
      <c r="G114" s="8">
        <v>95</v>
      </c>
      <c r="H114" s="8">
        <v>100</v>
      </c>
      <c r="I114" s="8">
        <v>105</v>
      </c>
      <c r="J114" s="8">
        <v>110</v>
      </c>
      <c r="K114" s="8">
        <v>115</v>
      </c>
      <c r="L114" s="8"/>
      <c r="M114" s="8"/>
      <c r="N114" s="37"/>
      <c r="O114" s="37"/>
      <c r="P114" s="37"/>
    </row>
    <row r="115" spans="1:20">
      <c r="A115" s="9" t="s">
        <v>97</v>
      </c>
      <c r="B115" s="23" t="s">
        <v>35</v>
      </c>
      <c r="C115" s="17"/>
      <c r="D115" s="7"/>
      <c r="E115" s="7"/>
      <c r="F115" s="6"/>
      <c r="G115" s="6"/>
      <c r="H115" s="6"/>
      <c r="I115" s="6"/>
      <c r="J115" s="6"/>
      <c r="K115" s="6"/>
      <c r="L115" s="7"/>
      <c r="M115" s="7"/>
      <c r="N115" s="34">
        <f t="shared" si="25"/>
        <v>420</v>
      </c>
      <c r="O115" s="34">
        <f t="shared" ref="O115:O116" si="31">SUM(P115*0.8)</f>
        <v>480</v>
      </c>
      <c r="P115" s="35">
        <v>600</v>
      </c>
    </row>
    <row r="116" spans="1:20">
      <c r="A116" s="9" t="s">
        <v>98</v>
      </c>
      <c r="B116" s="23" t="s">
        <v>36</v>
      </c>
      <c r="C116" s="17"/>
      <c r="D116" s="7"/>
      <c r="E116" s="7"/>
      <c r="F116" s="6"/>
      <c r="G116" s="6"/>
      <c r="H116" s="6"/>
      <c r="I116" s="6"/>
      <c r="J116" s="6"/>
      <c r="K116" s="6"/>
      <c r="L116" s="7"/>
      <c r="M116" s="7"/>
      <c r="N116" s="34">
        <f t="shared" si="25"/>
        <v>420</v>
      </c>
      <c r="O116" s="34">
        <f t="shared" si="31"/>
        <v>480</v>
      </c>
      <c r="P116" s="35">
        <v>600</v>
      </c>
    </row>
    <row r="117" spans="1:20" ht="13.5" customHeight="1">
      <c r="A117" s="10"/>
      <c r="B117" s="33" t="s">
        <v>37</v>
      </c>
      <c r="C117" s="11"/>
      <c r="D117" s="11"/>
      <c r="E117" s="26"/>
      <c r="F117" s="8">
        <v>54</v>
      </c>
      <c r="G117" s="8">
        <v>56</v>
      </c>
      <c r="H117" s="8">
        <v>58</v>
      </c>
      <c r="I117" s="12">
        <v>60</v>
      </c>
      <c r="J117" s="12">
        <v>61</v>
      </c>
      <c r="K117" s="12">
        <v>62</v>
      </c>
      <c r="L117" s="12"/>
      <c r="M117" s="12"/>
      <c r="N117" s="37"/>
      <c r="O117" s="37"/>
      <c r="P117" s="37"/>
    </row>
    <row r="118" spans="1:20">
      <c r="A118" s="9" t="s">
        <v>99</v>
      </c>
      <c r="B118" s="23" t="s">
        <v>38</v>
      </c>
      <c r="C118" s="17"/>
      <c r="D118" s="7"/>
      <c r="E118" s="7"/>
      <c r="F118" s="6"/>
      <c r="G118" s="6"/>
      <c r="H118" s="6"/>
      <c r="I118" s="6"/>
      <c r="J118" s="6"/>
      <c r="K118" s="7"/>
      <c r="L118" s="7"/>
      <c r="M118" s="7"/>
      <c r="N118" s="34">
        <f t="shared" si="25"/>
        <v>2310</v>
      </c>
      <c r="O118" s="34">
        <f t="shared" ref="O118:O123" si="32">SUM(P118*0.8)</f>
        <v>2640</v>
      </c>
      <c r="P118" s="35">
        <v>3300</v>
      </c>
    </row>
    <row r="119" spans="1:20">
      <c r="A119" s="9" t="s">
        <v>100</v>
      </c>
      <c r="B119" s="23" t="s">
        <v>101</v>
      </c>
      <c r="C119" s="17"/>
      <c r="D119" s="7"/>
      <c r="E119" s="7"/>
      <c r="F119" s="6"/>
      <c r="G119" s="6"/>
      <c r="H119" s="6"/>
      <c r="I119" s="6"/>
      <c r="J119" s="6"/>
      <c r="K119" s="7"/>
      <c r="L119" s="7"/>
      <c r="M119" s="7"/>
      <c r="N119" s="34">
        <f t="shared" si="25"/>
        <v>1540</v>
      </c>
      <c r="O119" s="34">
        <f t="shared" si="32"/>
        <v>1760</v>
      </c>
      <c r="P119" s="35">
        <v>2200</v>
      </c>
    </row>
    <row r="120" spans="1:20">
      <c r="A120" s="9" t="s">
        <v>102</v>
      </c>
      <c r="B120" s="23" t="s">
        <v>103</v>
      </c>
      <c r="C120" s="17"/>
      <c r="D120" s="7"/>
      <c r="E120" s="7"/>
      <c r="F120" s="6"/>
      <c r="G120" s="6"/>
      <c r="H120" s="6"/>
      <c r="I120" s="6"/>
      <c r="J120" s="6"/>
      <c r="K120" s="7"/>
      <c r="L120" s="7"/>
      <c r="M120" s="7"/>
      <c r="N120" s="34">
        <f t="shared" si="25"/>
        <v>1540</v>
      </c>
      <c r="O120" s="34">
        <f t="shared" si="32"/>
        <v>1760</v>
      </c>
      <c r="P120" s="35">
        <v>2200</v>
      </c>
    </row>
    <row r="121" spans="1:20">
      <c r="A121" s="9" t="s">
        <v>289</v>
      </c>
      <c r="B121" s="23" t="s">
        <v>290</v>
      </c>
      <c r="C121" s="45" t="s">
        <v>165</v>
      </c>
      <c r="D121" s="7"/>
      <c r="E121" s="7"/>
      <c r="F121" s="6"/>
      <c r="G121" s="6"/>
      <c r="H121" s="6"/>
      <c r="I121" s="6"/>
      <c r="J121" s="6"/>
      <c r="K121" s="7"/>
      <c r="L121" s="7"/>
      <c r="M121" s="7"/>
      <c r="N121" s="34">
        <f t="shared" si="25"/>
        <v>1260</v>
      </c>
      <c r="O121" s="34">
        <f t="shared" si="32"/>
        <v>1440</v>
      </c>
      <c r="P121" s="35">
        <v>1800</v>
      </c>
    </row>
    <row r="122" spans="1:20">
      <c r="A122" s="9" t="s">
        <v>179</v>
      </c>
      <c r="B122" s="23" t="s">
        <v>291</v>
      </c>
      <c r="C122" s="17"/>
      <c r="D122" s="7"/>
      <c r="E122" s="7"/>
      <c r="F122" s="6"/>
      <c r="G122" s="6"/>
      <c r="H122" s="6"/>
      <c r="I122" s="6"/>
      <c r="J122" s="6"/>
      <c r="K122" s="7"/>
      <c r="L122" s="7"/>
      <c r="M122" s="7"/>
      <c r="N122" s="34">
        <f t="shared" si="25"/>
        <v>1190</v>
      </c>
      <c r="O122" s="34">
        <f t="shared" si="32"/>
        <v>1360</v>
      </c>
      <c r="P122" s="35">
        <v>1700</v>
      </c>
    </row>
    <row r="123" spans="1:20">
      <c r="A123" s="9" t="s">
        <v>104</v>
      </c>
      <c r="B123" s="23" t="s">
        <v>105</v>
      </c>
      <c r="C123" s="17"/>
      <c r="D123" s="7"/>
      <c r="E123" s="7"/>
      <c r="F123" s="6"/>
      <c r="G123" s="6"/>
      <c r="H123" s="6"/>
      <c r="I123" s="6"/>
      <c r="J123" s="6"/>
      <c r="K123" s="7"/>
      <c r="L123" s="7"/>
      <c r="M123" s="7"/>
      <c r="N123" s="34">
        <f t="shared" si="25"/>
        <v>1050</v>
      </c>
      <c r="O123" s="34">
        <f t="shared" si="32"/>
        <v>1200</v>
      </c>
      <c r="P123" s="35">
        <v>1500</v>
      </c>
    </row>
    <row r="124" spans="1:20" s="47" customFormat="1">
      <c r="A124" s="48"/>
      <c r="B124" s="49"/>
      <c r="C124" s="50"/>
      <c r="D124" s="50"/>
      <c r="E124" s="50"/>
      <c r="F124" s="8" t="s">
        <v>293</v>
      </c>
      <c r="G124" s="50"/>
      <c r="H124" s="50"/>
      <c r="I124" s="50"/>
      <c r="J124" s="50"/>
      <c r="K124" s="50"/>
      <c r="L124" s="50"/>
      <c r="M124" s="50"/>
      <c r="N124" s="51"/>
      <c r="O124" s="51"/>
      <c r="P124" s="51"/>
      <c r="Q124" s="66"/>
      <c r="R124" s="66"/>
      <c r="S124" s="66"/>
      <c r="T124" s="66"/>
    </row>
    <row r="125" spans="1:20">
      <c r="A125" s="9" t="s">
        <v>292</v>
      </c>
      <c r="B125" s="23" t="s">
        <v>296</v>
      </c>
      <c r="C125" s="17"/>
      <c r="D125" s="7"/>
      <c r="E125" s="7"/>
      <c r="F125" s="6"/>
      <c r="G125" s="46"/>
      <c r="H125" s="46"/>
      <c r="I125" s="46"/>
      <c r="J125" s="46"/>
      <c r="K125" s="7"/>
      <c r="L125" s="7"/>
      <c r="M125" s="7"/>
      <c r="N125" s="34">
        <f t="shared" ref="N125:N126" si="33">SUM(P125*0.7)</f>
        <v>770</v>
      </c>
      <c r="O125" s="34">
        <f t="shared" ref="O125:O126" si="34">SUM(P125*0.8)</f>
        <v>880</v>
      </c>
      <c r="P125" s="35">
        <v>1100</v>
      </c>
    </row>
    <row r="126" spans="1:20">
      <c r="A126" s="9" t="s">
        <v>294</v>
      </c>
      <c r="B126" s="23" t="s">
        <v>295</v>
      </c>
      <c r="C126" s="17"/>
      <c r="D126" s="7"/>
      <c r="E126" s="7"/>
      <c r="F126" s="6"/>
      <c r="G126" s="46"/>
      <c r="H126" s="46"/>
      <c r="I126" s="46"/>
      <c r="J126" s="46"/>
      <c r="K126" s="7"/>
      <c r="L126" s="7"/>
      <c r="M126" s="7"/>
      <c r="N126" s="34">
        <f t="shared" si="33"/>
        <v>770</v>
      </c>
      <c r="O126" s="34">
        <f t="shared" si="34"/>
        <v>880</v>
      </c>
      <c r="P126" s="35">
        <v>1100</v>
      </c>
    </row>
    <row r="127" spans="1:20" ht="12.75" customHeight="1">
      <c r="A127" s="10"/>
      <c r="B127" s="33" t="s">
        <v>39</v>
      </c>
      <c r="C127" s="11"/>
      <c r="D127" s="11"/>
      <c r="E127" s="26"/>
      <c r="F127" s="8"/>
      <c r="G127" s="8"/>
      <c r="H127" s="8"/>
      <c r="I127" s="12"/>
      <c r="J127" s="12"/>
      <c r="K127" s="12"/>
      <c r="L127" s="12"/>
      <c r="M127" s="12"/>
      <c r="N127" s="37"/>
      <c r="O127" s="37"/>
      <c r="P127" s="37"/>
    </row>
    <row r="128" spans="1:20">
      <c r="A128" s="40" t="s">
        <v>106</v>
      </c>
      <c r="B128" s="23" t="s">
        <v>40</v>
      </c>
      <c r="C128" s="17"/>
      <c r="D128" s="7"/>
      <c r="E128" s="7"/>
      <c r="F128" s="3"/>
      <c r="G128" s="7"/>
      <c r="H128" s="7"/>
      <c r="I128" s="7"/>
      <c r="J128" s="7"/>
      <c r="K128" s="7"/>
      <c r="L128" s="7"/>
      <c r="M128" s="7"/>
      <c r="N128" s="34">
        <f t="shared" si="25"/>
        <v>700</v>
      </c>
      <c r="O128" s="34">
        <f t="shared" ref="O128:O133" si="35">SUM(P128*0.8)</f>
        <v>800</v>
      </c>
      <c r="P128" s="35">
        <v>1000</v>
      </c>
    </row>
    <row r="129" spans="1:16">
      <c r="A129" s="40" t="s">
        <v>107</v>
      </c>
      <c r="B129" s="23" t="s">
        <v>108</v>
      </c>
      <c r="C129" s="17"/>
      <c r="D129" s="7"/>
      <c r="E129" s="7"/>
      <c r="F129" s="3"/>
      <c r="G129" s="7"/>
      <c r="H129" s="7"/>
      <c r="I129" s="7"/>
      <c r="J129" s="7"/>
      <c r="K129" s="7"/>
      <c r="L129" s="7"/>
      <c r="M129" s="7"/>
      <c r="N129" s="34">
        <f t="shared" si="25"/>
        <v>840</v>
      </c>
      <c r="O129" s="34">
        <f t="shared" si="35"/>
        <v>960</v>
      </c>
      <c r="P129" s="35">
        <v>1200</v>
      </c>
    </row>
    <row r="130" spans="1:16">
      <c r="A130" s="40" t="s">
        <v>109</v>
      </c>
      <c r="B130" s="23" t="s">
        <v>110</v>
      </c>
      <c r="C130" s="17"/>
      <c r="D130" s="7"/>
      <c r="E130" s="7"/>
      <c r="F130" s="3"/>
      <c r="G130" s="7"/>
      <c r="H130" s="7"/>
      <c r="I130" s="7"/>
      <c r="J130" s="7"/>
      <c r="K130" s="7"/>
      <c r="L130" s="7"/>
      <c r="M130" s="7"/>
      <c r="N130" s="34">
        <f t="shared" si="25"/>
        <v>840</v>
      </c>
      <c r="O130" s="34">
        <f t="shared" si="35"/>
        <v>960</v>
      </c>
      <c r="P130" s="35">
        <v>1200</v>
      </c>
    </row>
    <row r="131" spans="1:16" ht="15" customHeight="1">
      <c r="A131" s="40" t="s">
        <v>111</v>
      </c>
      <c r="B131" s="23" t="s">
        <v>112</v>
      </c>
      <c r="C131" s="17"/>
      <c r="D131" s="7"/>
      <c r="E131" s="7"/>
      <c r="F131" s="3"/>
      <c r="G131" s="7"/>
      <c r="H131" s="7"/>
      <c r="I131" s="7"/>
      <c r="J131" s="7"/>
      <c r="K131" s="7"/>
      <c r="L131" s="7"/>
      <c r="M131" s="7"/>
      <c r="N131" s="34">
        <f t="shared" si="25"/>
        <v>350</v>
      </c>
      <c r="O131" s="34">
        <f t="shared" si="35"/>
        <v>400</v>
      </c>
      <c r="P131" s="35">
        <v>500</v>
      </c>
    </row>
    <row r="132" spans="1:16" ht="15" customHeight="1">
      <c r="A132" s="40" t="s">
        <v>228</v>
      </c>
      <c r="B132" s="23" t="s">
        <v>231</v>
      </c>
      <c r="C132" s="17"/>
      <c r="D132" s="7"/>
      <c r="E132" s="7"/>
      <c r="F132" s="3"/>
      <c r="G132" s="7"/>
      <c r="H132" s="7"/>
      <c r="I132" s="7"/>
      <c r="J132" s="7"/>
      <c r="K132" s="7"/>
      <c r="L132" s="7"/>
      <c r="M132" s="7"/>
      <c r="N132" s="34">
        <f t="shared" si="25"/>
        <v>210</v>
      </c>
      <c r="O132" s="34">
        <f t="shared" si="35"/>
        <v>240</v>
      </c>
      <c r="P132" s="35">
        <v>300</v>
      </c>
    </row>
    <row r="133" spans="1:16" ht="15" customHeight="1">
      <c r="A133" s="40" t="s">
        <v>229</v>
      </c>
      <c r="B133" s="23" t="s">
        <v>230</v>
      </c>
      <c r="C133" s="17"/>
      <c r="D133" s="7"/>
      <c r="E133" s="7"/>
      <c r="F133" s="3"/>
      <c r="G133" s="7"/>
      <c r="H133" s="7"/>
      <c r="I133" s="7"/>
      <c r="J133" s="7"/>
      <c r="K133" s="7"/>
      <c r="L133" s="7"/>
      <c r="M133" s="7"/>
      <c r="N133" s="34">
        <f t="shared" si="25"/>
        <v>350</v>
      </c>
      <c r="O133" s="34">
        <f t="shared" si="35"/>
        <v>400</v>
      </c>
      <c r="P133" s="35">
        <v>500</v>
      </c>
    </row>
    <row r="134" spans="1:16" ht="16.5" customHeight="1">
      <c r="A134" s="1" t="s">
        <v>0</v>
      </c>
      <c r="B134" s="2" t="s">
        <v>1</v>
      </c>
      <c r="C134" s="2"/>
      <c r="D134" s="1" t="s">
        <v>2</v>
      </c>
      <c r="E134" s="1" t="s">
        <v>3</v>
      </c>
      <c r="F134" s="65" t="s">
        <v>4</v>
      </c>
      <c r="G134" s="65"/>
      <c r="H134" s="65"/>
      <c r="I134" s="65"/>
      <c r="J134" s="65"/>
      <c r="K134" s="65"/>
      <c r="L134" s="65"/>
      <c r="M134" s="65"/>
      <c r="N134" s="1" t="s">
        <v>324</v>
      </c>
      <c r="O134" s="1" t="s">
        <v>140</v>
      </c>
      <c r="P134" s="1" t="s">
        <v>5</v>
      </c>
    </row>
    <row r="135" spans="1:16" ht="15.6">
      <c r="A135" s="10"/>
      <c r="B135" s="33" t="s">
        <v>41</v>
      </c>
      <c r="C135" s="11"/>
      <c r="D135" s="11"/>
      <c r="E135" s="26"/>
      <c r="F135" s="8" t="s">
        <v>65</v>
      </c>
      <c r="G135" s="8" t="s">
        <v>66</v>
      </c>
      <c r="H135" s="8"/>
      <c r="I135" s="12"/>
      <c r="J135" s="12"/>
      <c r="K135" s="12"/>
      <c r="L135" s="12"/>
      <c r="M135" s="12"/>
      <c r="N135" s="64"/>
      <c r="O135" s="64"/>
      <c r="P135" s="64"/>
    </row>
    <row r="136" spans="1:16">
      <c r="A136" s="9" t="s">
        <v>218</v>
      </c>
      <c r="B136" s="23" t="s">
        <v>219</v>
      </c>
      <c r="C136" s="17"/>
      <c r="D136" s="7"/>
      <c r="E136" s="7"/>
      <c r="F136" s="6"/>
      <c r="G136" s="6"/>
      <c r="H136" s="7"/>
      <c r="I136" s="7"/>
      <c r="J136" s="7"/>
      <c r="K136" s="7"/>
      <c r="L136" s="7"/>
      <c r="M136" s="7"/>
      <c r="N136" s="34">
        <f t="shared" ref="N136:N140" si="36">SUM(P136*0.7)</f>
        <v>840</v>
      </c>
      <c r="O136" s="34">
        <f t="shared" ref="O136:O140" si="37">SUM(P136*0.8)</f>
        <v>960</v>
      </c>
      <c r="P136" s="35">
        <v>1200</v>
      </c>
    </row>
    <row r="137" spans="1:16">
      <c r="A137" s="9" t="s">
        <v>222</v>
      </c>
      <c r="B137" s="23" t="s">
        <v>220</v>
      </c>
      <c r="C137" s="17"/>
      <c r="D137" s="7"/>
      <c r="E137" s="7"/>
      <c r="F137" s="6"/>
      <c r="G137" s="7"/>
      <c r="H137" s="7"/>
      <c r="I137" s="7"/>
      <c r="J137" s="7"/>
      <c r="K137" s="7"/>
      <c r="L137" s="7"/>
      <c r="M137" s="7"/>
      <c r="N137" s="34">
        <f t="shared" si="36"/>
        <v>700</v>
      </c>
      <c r="O137" s="34">
        <f t="shared" si="37"/>
        <v>800</v>
      </c>
      <c r="P137" s="35">
        <v>1000</v>
      </c>
    </row>
    <row r="138" spans="1:16">
      <c r="A138" s="9" t="s">
        <v>223</v>
      </c>
      <c r="B138" s="23" t="s">
        <v>221</v>
      </c>
      <c r="C138" s="17"/>
      <c r="D138" s="7"/>
      <c r="E138" s="7"/>
      <c r="F138" s="6"/>
      <c r="G138" s="7"/>
      <c r="H138" s="7"/>
      <c r="I138" s="7"/>
      <c r="J138" s="7"/>
      <c r="K138" s="7"/>
      <c r="L138" s="7"/>
      <c r="M138" s="7"/>
      <c r="N138" s="34">
        <f t="shared" si="36"/>
        <v>280</v>
      </c>
      <c r="O138" s="34">
        <f t="shared" si="37"/>
        <v>320</v>
      </c>
      <c r="P138" s="35">
        <v>400</v>
      </c>
    </row>
    <row r="139" spans="1:16">
      <c r="A139" s="9" t="s">
        <v>224</v>
      </c>
      <c r="B139" s="23" t="s">
        <v>225</v>
      </c>
      <c r="C139" s="17"/>
      <c r="D139" s="7"/>
      <c r="E139" s="7"/>
      <c r="F139" s="6"/>
      <c r="G139" s="7"/>
      <c r="H139" s="7"/>
      <c r="I139" s="7"/>
      <c r="J139" s="7"/>
      <c r="K139" s="7"/>
      <c r="L139" s="7"/>
      <c r="M139" s="7"/>
      <c r="N139" s="34">
        <f t="shared" si="36"/>
        <v>630</v>
      </c>
      <c r="O139" s="34">
        <f t="shared" si="37"/>
        <v>720</v>
      </c>
      <c r="P139" s="35">
        <v>900</v>
      </c>
    </row>
    <row r="140" spans="1:16">
      <c r="A140" s="9" t="s">
        <v>226</v>
      </c>
      <c r="B140" s="23" t="s">
        <v>227</v>
      </c>
      <c r="C140" s="17"/>
      <c r="D140" s="7"/>
      <c r="E140" s="7"/>
      <c r="F140" s="6"/>
      <c r="G140" s="7"/>
      <c r="H140" s="7"/>
      <c r="I140" s="7"/>
      <c r="J140" s="7"/>
      <c r="K140" s="7"/>
      <c r="L140" s="7"/>
      <c r="M140" s="7"/>
      <c r="N140" s="34">
        <f t="shared" si="36"/>
        <v>489.99999999999994</v>
      </c>
      <c r="O140" s="34">
        <f t="shared" si="37"/>
        <v>560</v>
      </c>
      <c r="P140" s="35">
        <v>700</v>
      </c>
    </row>
    <row r="141" spans="1:16">
      <c r="A141" s="9"/>
      <c r="B141" s="23"/>
      <c r="C141" s="17"/>
      <c r="D141" s="7"/>
      <c r="E141" s="7"/>
      <c r="F141" s="5"/>
      <c r="G141" s="5"/>
      <c r="H141" s="8" t="s">
        <v>42</v>
      </c>
      <c r="I141" s="12" t="s">
        <v>43</v>
      </c>
      <c r="J141" s="8" t="s">
        <v>44</v>
      </c>
      <c r="K141" s="7"/>
      <c r="L141" s="7"/>
      <c r="M141" s="7"/>
      <c r="N141" s="34"/>
      <c r="O141" s="34"/>
      <c r="P141" s="35"/>
    </row>
    <row r="142" spans="1:16">
      <c r="A142" s="9" t="s">
        <v>113</v>
      </c>
      <c r="B142" s="23" t="s">
        <v>114</v>
      </c>
      <c r="C142" s="17"/>
      <c r="D142" s="7"/>
      <c r="E142" s="7"/>
      <c r="F142" s="7"/>
      <c r="G142" s="7"/>
      <c r="H142" s="6"/>
      <c r="I142" s="6"/>
      <c r="J142" s="6"/>
      <c r="K142" s="7"/>
      <c r="L142" s="7"/>
      <c r="M142" s="7"/>
      <c r="N142" s="34">
        <f t="shared" ref="N142" si="38">SUM(P142*0.7)</f>
        <v>7559.9999999999991</v>
      </c>
      <c r="O142" s="34">
        <f t="shared" ref="O142:O147" si="39">SUM(P142*0.8)</f>
        <v>8640</v>
      </c>
      <c r="P142" s="35">
        <v>10800</v>
      </c>
    </row>
    <row r="143" spans="1:16">
      <c r="A143" s="9"/>
      <c r="B143" s="23"/>
      <c r="C143" s="17"/>
      <c r="D143" s="7"/>
      <c r="E143" s="7"/>
      <c r="F143" s="8" t="s">
        <v>63</v>
      </c>
      <c r="G143" s="8" t="s">
        <v>64</v>
      </c>
      <c r="H143" s="8" t="s">
        <v>65</v>
      </c>
      <c r="I143" s="12" t="s">
        <v>66</v>
      </c>
      <c r="J143" s="8" t="s">
        <v>67</v>
      </c>
      <c r="K143" s="7"/>
      <c r="L143" s="7"/>
      <c r="M143" s="7"/>
      <c r="N143" s="34"/>
      <c r="O143" s="34"/>
      <c r="P143" s="35"/>
    </row>
    <row r="144" spans="1:16">
      <c r="A144" s="9" t="s">
        <v>45</v>
      </c>
      <c r="B144" s="23" t="s">
        <v>46</v>
      </c>
      <c r="C144" s="17"/>
      <c r="D144" s="7"/>
      <c r="E144" s="7"/>
      <c r="F144" s="7"/>
      <c r="G144" s="7"/>
      <c r="H144" s="6"/>
      <c r="I144" s="6"/>
      <c r="J144" s="6"/>
      <c r="K144" s="7"/>
      <c r="L144" s="7"/>
      <c r="M144" s="7"/>
      <c r="N144" s="34">
        <f t="shared" ref="N144:N147" si="40">SUM(P144*0.7)</f>
        <v>979.99999999999989</v>
      </c>
      <c r="O144" s="34">
        <f t="shared" si="39"/>
        <v>1120</v>
      </c>
      <c r="P144" s="35">
        <v>1400</v>
      </c>
    </row>
    <row r="145" spans="1:16">
      <c r="A145" s="9" t="s">
        <v>47</v>
      </c>
      <c r="B145" s="23" t="s">
        <v>48</v>
      </c>
      <c r="C145" s="18"/>
      <c r="D145" s="7"/>
      <c r="E145" s="7"/>
      <c r="F145" s="5"/>
      <c r="G145" s="5"/>
      <c r="H145" s="6"/>
      <c r="I145" s="6"/>
      <c r="J145" s="6"/>
      <c r="K145" s="4"/>
      <c r="L145" s="4"/>
      <c r="M145" s="4"/>
      <c r="N145" s="34">
        <f t="shared" si="40"/>
        <v>770</v>
      </c>
      <c r="O145" s="34">
        <f t="shared" si="39"/>
        <v>880</v>
      </c>
      <c r="P145" s="35">
        <v>1100</v>
      </c>
    </row>
    <row r="146" spans="1:16">
      <c r="A146" s="9" t="s">
        <v>49</v>
      </c>
      <c r="B146" s="23" t="s">
        <v>50</v>
      </c>
      <c r="C146" s="17"/>
      <c r="D146" s="7"/>
      <c r="E146" s="7"/>
      <c r="F146" s="7"/>
      <c r="G146" s="6"/>
      <c r="H146" s="6"/>
      <c r="I146" s="7"/>
      <c r="J146" s="7"/>
      <c r="K146" s="7"/>
      <c r="L146" s="7"/>
      <c r="M146" s="7"/>
      <c r="N146" s="34">
        <f t="shared" si="40"/>
        <v>979.99999999999989</v>
      </c>
      <c r="O146" s="34">
        <f t="shared" si="39"/>
        <v>1120</v>
      </c>
      <c r="P146" s="35">
        <v>1400</v>
      </c>
    </row>
    <row r="147" spans="1:16">
      <c r="A147" s="9" t="s">
        <v>232</v>
      </c>
      <c r="B147" s="23" t="s">
        <v>51</v>
      </c>
      <c r="C147" s="17"/>
      <c r="D147" s="7"/>
      <c r="E147" s="7"/>
      <c r="F147" s="6"/>
      <c r="G147" s="6"/>
      <c r="H147" s="7"/>
      <c r="I147" s="7"/>
      <c r="J147" s="7"/>
      <c r="K147" s="7"/>
      <c r="L147" s="7"/>
      <c r="M147" s="7"/>
      <c r="N147" s="34">
        <f t="shared" si="40"/>
        <v>840</v>
      </c>
      <c r="O147" s="34">
        <f t="shared" si="39"/>
        <v>960</v>
      </c>
      <c r="P147" s="35">
        <v>1200</v>
      </c>
    </row>
    <row r="148" spans="1:16" ht="12" customHeight="1">
      <c r="A148" s="10"/>
      <c r="B148" s="33" t="s">
        <v>52</v>
      </c>
      <c r="C148" s="11"/>
      <c r="D148" s="11"/>
      <c r="E148" s="26"/>
      <c r="F148" s="8"/>
      <c r="G148" s="8"/>
      <c r="H148" s="8"/>
      <c r="I148" s="12"/>
      <c r="J148" s="12"/>
      <c r="K148" s="12"/>
      <c r="L148" s="12"/>
      <c r="M148" s="12"/>
      <c r="N148" s="37"/>
      <c r="O148" s="37"/>
      <c r="P148" s="37"/>
    </row>
    <row r="149" spans="1:16">
      <c r="A149" s="9" t="s">
        <v>115</v>
      </c>
      <c r="B149" s="23" t="s">
        <v>55</v>
      </c>
      <c r="C149" s="17"/>
      <c r="D149" s="7"/>
      <c r="E149" s="7"/>
      <c r="F149" s="6"/>
      <c r="G149" s="7"/>
      <c r="H149" s="7"/>
      <c r="I149" s="7"/>
      <c r="J149" s="7"/>
      <c r="K149" s="7"/>
      <c r="L149" s="7"/>
      <c r="M149" s="7"/>
      <c r="N149" s="34">
        <f t="shared" ref="N149:N161" si="41">SUM(P149*0.7)</f>
        <v>630</v>
      </c>
      <c r="O149" s="34">
        <f t="shared" ref="O149:O161" si="42">SUM(P149*0.8)</f>
        <v>720</v>
      </c>
      <c r="P149" s="35">
        <v>900</v>
      </c>
    </row>
    <row r="150" spans="1:16">
      <c r="A150" s="9" t="s">
        <v>116</v>
      </c>
      <c r="B150" s="23" t="s">
        <v>56</v>
      </c>
      <c r="C150" s="17"/>
      <c r="D150" s="7"/>
      <c r="E150" s="7"/>
      <c r="F150" s="6"/>
      <c r="G150" s="7"/>
      <c r="H150" s="7"/>
      <c r="I150" s="7"/>
      <c r="J150" s="7"/>
      <c r="K150" s="7"/>
      <c r="L150" s="7"/>
      <c r="M150" s="7"/>
      <c r="N150" s="34">
        <f t="shared" si="41"/>
        <v>770</v>
      </c>
      <c r="O150" s="34">
        <f t="shared" si="42"/>
        <v>880</v>
      </c>
      <c r="P150" s="35">
        <v>1100</v>
      </c>
    </row>
    <row r="151" spans="1:16">
      <c r="A151" s="9" t="s">
        <v>117</v>
      </c>
      <c r="B151" s="23" t="s">
        <v>57</v>
      </c>
      <c r="C151" s="17"/>
      <c r="D151" s="7"/>
      <c r="E151" s="7"/>
      <c r="F151" s="6"/>
      <c r="G151" s="7"/>
      <c r="H151" s="7"/>
      <c r="I151" s="7"/>
      <c r="J151" s="7"/>
      <c r="K151" s="7"/>
      <c r="L151" s="7"/>
      <c r="M151" s="7"/>
      <c r="N151" s="34">
        <f t="shared" si="41"/>
        <v>770</v>
      </c>
      <c r="O151" s="34">
        <f t="shared" si="42"/>
        <v>880</v>
      </c>
      <c r="P151" s="35">
        <v>1100</v>
      </c>
    </row>
    <row r="152" spans="1:16">
      <c r="A152" s="9" t="s">
        <v>118</v>
      </c>
      <c r="B152" s="23" t="s">
        <v>58</v>
      </c>
      <c r="C152" s="17"/>
      <c r="D152" s="7"/>
      <c r="E152" s="7"/>
      <c r="F152" s="6"/>
      <c r="G152" s="7"/>
      <c r="H152" s="7"/>
      <c r="I152" s="7"/>
      <c r="J152" s="7"/>
      <c r="K152" s="7"/>
      <c r="L152" s="7"/>
      <c r="M152" s="7"/>
      <c r="N152" s="34">
        <f t="shared" si="41"/>
        <v>560</v>
      </c>
      <c r="O152" s="34">
        <f t="shared" si="42"/>
        <v>640</v>
      </c>
      <c r="P152" s="35">
        <v>800</v>
      </c>
    </row>
    <row r="153" spans="1:16">
      <c r="A153" s="9" t="s">
        <v>119</v>
      </c>
      <c r="B153" s="23" t="s">
        <v>59</v>
      </c>
      <c r="C153" s="17"/>
      <c r="D153" s="7"/>
      <c r="E153" s="7"/>
      <c r="F153" s="6"/>
      <c r="G153" s="7"/>
      <c r="H153" s="7"/>
      <c r="I153" s="7"/>
      <c r="J153" s="7"/>
      <c r="K153" s="7"/>
      <c r="L153" s="7"/>
      <c r="M153" s="7"/>
      <c r="N153" s="34">
        <f t="shared" si="41"/>
        <v>630</v>
      </c>
      <c r="O153" s="34">
        <f t="shared" si="42"/>
        <v>720</v>
      </c>
      <c r="P153" s="35">
        <v>900</v>
      </c>
    </row>
    <row r="154" spans="1:16">
      <c r="A154" s="9" t="s">
        <v>120</v>
      </c>
      <c r="B154" s="23" t="s">
        <v>121</v>
      </c>
      <c r="C154" s="17"/>
      <c r="D154" s="7"/>
      <c r="E154" s="7"/>
      <c r="F154" s="6"/>
      <c r="G154" s="7"/>
      <c r="H154" s="7"/>
      <c r="I154" s="7"/>
      <c r="J154" s="7"/>
      <c r="K154" s="7"/>
      <c r="L154" s="7"/>
      <c r="M154" s="7"/>
      <c r="N154" s="34">
        <f t="shared" si="41"/>
        <v>1540</v>
      </c>
      <c r="O154" s="34">
        <f t="shared" si="42"/>
        <v>1760</v>
      </c>
      <c r="P154" s="35">
        <v>2200</v>
      </c>
    </row>
    <row r="155" spans="1:16">
      <c r="A155" s="9" t="s">
        <v>122</v>
      </c>
      <c r="B155" s="23" t="s">
        <v>60</v>
      </c>
      <c r="C155" s="17"/>
      <c r="D155" s="7"/>
      <c r="E155" s="7"/>
      <c r="F155" s="6"/>
      <c r="G155" s="7"/>
      <c r="H155" s="7"/>
      <c r="I155" s="7"/>
      <c r="J155" s="7"/>
      <c r="K155" s="7"/>
      <c r="L155" s="7"/>
      <c r="M155" s="7"/>
      <c r="N155" s="34">
        <f t="shared" si="41"/>
        <v>1330</v>
      </c>
      <c r="O155" s="34">
        <f t="shared" si="42"/>
        <v>1520</v>
      </c>
      <c r="P155" s="35">
        <v>1900</v>
      </c>
    </row>
    <row r="156" spans="1:16">
      <c r="A156" s="9" t="s">
        <v>123</v>
      </c>
      <c r="B156" s="23" t="s">
        <v>124</v>
      </c>
      <c r="C156" s="17"/>
      <c r="D156" s="7"/>
      <c r="E156" s="7"/>
      <c r="F156" s="6"/>
      <c r="G156" s="7"/>
      <c r="H156" s="7"/>
      <c r="I156" s="7"/>
      <c r="J156" s="7"/>
      <c r="K156" s="7"/>
      <c r="L156" s="7"/>
      <c r="M156" s="7"/>
      <c r="N156" s="34">
        <f t="shared" si="41"/>
        <v>350</v>
      </c>
      <c r="O156" s="34">
        <f t="shared" si="42"/>
        <v>400</v>
      </c>
      <c r="P156" s="35">
        <v>500</v>
      </c>
    </row>
    <row r="157" spans="1:16">
      <c r="A157" s="9" t="s">
        <v>125</v>
      </c>
      <c r="B157" s="23" t="s">
        <v>61</v>
      </c>
      <c r="C157" s="17"/>
      <c r="D157" s="7"/>
      <c r="E157" s="7"/>
      <c r="F157" s="6"/>
      <c r="G157" s="7"/>
      <c r="H157" s="7"/>
      <c r="I157" s="7"/>
      <c r="J157" s="7"/>
      <c r="K157" s="7"/>
      <c r="L157" s="7"/>
      <c r="M157" s="7"/>
      <c r="N157" s="34">
        <f t="shared" si="41"/>
        <v>979.99999999999989</v>
      </c>
      <c r="O157" s="34">
        <f t="shared" si="42"/>
        <v>1120</v>
      </c>
      <c r="P157" s="35">
        <v>1400</v>
      </c>
    </row>
    <row r="158" spans="1:16">
      <c r="A158" s="9" t="s">
        <v>126</v>
      </c>
      <c r="B158" s="23" t="s">
        <v>62</v>
      </c>
      <c r="C158" s="17"/>
      <c r="D158" s="7"/>
      <c r="E158" s="7"/>
      <c r="F158" s="6"/>
      <c r="G158" s="7"/>
      <c r="H158" s="7"/>
      <c r="I158" s="7"/>
      <c r="J158" s="7"/>
      <c r="K158" s="7"/>
      <c r="L158" s="7"/>
      <c r="M158" s="7"/>
      <c r="N158" s="34">
        <f t="shared" si="41"/>
        <v>1400</v>
      </c>
      <c r="O158" s="34">
        <f t="shared" si="42"/>
        <v>1600</v>
      </c>
      <c r="P158" s="35">
        <v>2000</v>
      </c>
    </row>
    <row r="159" spans="1:16">
      <c r="A159" s="9" t="s">
        <v>127</v>
      </c>
      <c r="B159" s="23" t="s">
        <v>53</v>
      </c>
      <c r="C159" s="17"/>
      <c r="D159" s="7"/>
      <c r="E159" s="7"/>
      <c r="F159" s="6"/>
      <c r="G159" s="7"/>
      <c r="H159" s="7"/>
      <c r="I159" s="7"/>
      <c r="J159" s="7"/>
      <c r="K159" s="7"/>
      <c r="L159" s="7"/>
      <c r="M159" s="7"/>
      <c r="N159" s="34">
        <f t="shared" si="41"/>
        <v>1750</v>
      </c>
      <c r="O159" s="34">
        <f t="shared" si="42"/>
        <v>2000</v>
      </c>
      <c r="P159" s="35">
        <v>2500</v>
      </c>
    </row>
    <row r="160" spans="1:16">
      <c r="A160" s="9" t="s">
        <v>128</v>
      </c>
      <c r="B160" s="23" t="s">
        <v>54</v>
      </c>
      <c r="C160" s="17"/>
      <c r="D160" s="7"/>
      <c r="E160" s="7"/>
      <c r="F160" s="6"/>
      <c r="G160" s="7"/>
      <c r="H160" s="7"/>
      <c r="I160" s="7"/>
      <c r="J160" s="7"/>
      <c r="K160" s="7"/>
      <c r="L160" s="7"/>
      <c r="M160" s="7"/>
      <c r="N160" s="34">
        <f t="shared" si="41"/>
        <v>979.99999999999989</v>
      </c>
      <c r="O160" s="34">
        <f t="shared" si="42"/>
        <v>1120</v>
      </c>
      <c r="P160" s="35">
        <v>1400</v>
      </c>
    </row>
    <row r="161" spans="1:16">
      <c r="A161" s="9" t="s">
        <v>297</v>
      </c>
      <c r="B161" s="23" t="s">
        <v>298</v>
      </c>
      <c r="C161" s="45" t="s">
        <v>165</v>
      </c>
      <c r="D161" s="7"/>
      <c r="E161" s="7"/>
      <c r="F161" s="6"/>
      <c r="G161" s="7"/>
      <c r="H161" s="7"/>
      <c r="I161" s="7"/>
      <c r="J161" s="7"/>
      <c r="K161" s="7"/>
      <c r="L161" s="7"/>
      <c r="M161" s="7"/>
      <c r="N161" s="34">
        <f t="shared" si="41"/>
        <v>840</v>
      </c>
      <c r="O161" s="34">
        <f t="shared" si="42"/>
        <v>960</v>
      </c>
      <c r="P161" s="35">
        <v>1200</v>
      </c>
    </row>
    <row r="162" spans="1:16" ht="15.6">
      <c r="A162" s="11"/>
      <c r="B162" s="33" t="s">
        <v>247</v>
      </c>
      <c r="C162" s="11"/>
      <c r="D162" s="11"/>
      <c r="E162" s="26"/>
      <c r="F162" s="8"/>
      <c r="G162" s="8"/>
      <c r="H162" s="41"/>
      <c r="I162" s="41"/>
      <c r="J162" s="41"/>
      <c r="K162" s="41"/>
      <c r="L162" s="41"/>
      <c r="M162" s="41"/>
      <c r="N162" s="37"/>
      <c r="O162" s="37"/>
      <c r="P162" s="37"/>
    </row>
    <row r="163" spans="1:16">
      <c r="A163" s="27" t="s">
        <v>248</v>
      </c>
      <c r="B163" s="23" t="s">
        <v>68</v>
      </c>
      <c r="C163" s="17"/>
      <c r="D163" s="21"/>
      <c r="E163" s="21"/>
      <c r="F163" s="53" t="s">
        <v>301</v>
      </c>
      <c r="G163" s="46"/>
      <c r="H163" s="46"/>
      <c r="I163" s="46"/>
      <c r="J163" s="46"/>
      <c r="K163" s="52"/>
      <c r="L163" s="52"/>
      <c r="M163" s="21"/>
      <c r="N163" s="34">
        <v>1700</v>
      </c>
      <c r="O163" s="34">
        <v>1700</v>
      </c>
      <c r="P163" s="35">
        <v>1700</v>
      </c>
    </row>
    <row r="164" spans="1:16">
      <c r="A164" s="27" t="s">
        <v>277</v>
      </c>
      <c r="B164" s="23" t="s">
        <v>299</v>
      </c>
      <c r="C164" s="17"/>
      <c r="D164" s="21"/>
      <c r="E164" s="21"/>
      <c r="F164" s="53" t="s">
        <v>302</v>
      </c>
      <c r="G164" s="46"/>
      <c r="H164" s="46"/>
      <c r="I164" s="46"/>
      <c r="J164" s="46"/>
      <c r="K164" s="46"/>
      <c r="L164" s="52"/>
      <c r="M164" s="21"/>
      <c r="N164" s="34">
        <v>2999</v>
      </c>
      <c r="O164" s="34">
        <v>2999</v>
      </c>
      <c r="P164" s="35">
        <v>2999</v>
      </c>
    </row>
    <row r="165" spans="1:16">
      <c r="A165" s="27" t="s">
        <v>249</v>
      </c>
      <c r="B165" s="23" t="s">
        <v>250</v>
      </c>
      <c r="C165" s="17"/>
      <c r="D165" s="21"/>
      <c r="E165" s="21"/>
      <c r="F165" s="53" t="s">
        <v>300</v>
      </c>
      <c r="G165" s="46"/>
      <c r="H165" s="46"/>
      <c r="I165" s="46"/>
      <c r="J165" s="46"/>
      <c r="K165" s="46"/>
      <c r="L165" s="52"/>
      <c r="M165" s="21"/>
      <c r="N165" s="34">
        <v>1500</v>
      </c>
      <c r="O165" s="34">
        <v>1500</v>
      </c>
      <c r="P165" s="35">
        <v>1500</v>
      </c>
    </row>
    <row r="166" spans="1:16">
      <c r="A166" s="27" t="s">
        <v>251</v>
      </c>
      <c r="B166" s="23" t="s">
        <v>252</v>
      </c>
      <c r="C166" s="17"/>
      <c r="D166" s="21"/>
      <c r="E166" s="21"/>
      <c r="F166" s="53" t="s">
        <v>300</v>
      </c>
      <c r="G166" s="46"/>
      <c r="H166" s="46"/>
      <c r="I166" s="46"/>
      <c r="J166" s="46"/>
      <c r="K166" s="46"/>
      <c r="L166" s="52"/>
      <c r="M166" s="21"/>
      <c r="N166" s="34">
        <v>1300</v>
      </c>
      <c r="O166" s="34">
        <v>1300</v>
      </c>
      <c r="P166" s="35">
        <v>1300</v>
      </c>
    </row>
    <row r="167" spans="1:16">
      <c r="A167" s="27" t="s">
        <v>253</v>
      </c>
      <c r="B167" s="23" t="s">
        <v>254</v>
      </c>
      <c r="C167" s="17"/>
      <c r="D167" s="21"/>
      <c r="E167" s="21"/>
      <c r="F167" s="53" t="s">
        <v>300</v>
      </c>
      <c r="G167" s="46"/>
      <c r="H167" s="46"/>
      <c r="I167" s="46"/>
      <c r="J167" s="46"/>
      <c r="K167" s="46"/>
      <c r="L167" s="52"/>
      <c r="M167" s="21"/>
      <c r="N167" s="34">
        <v>1200</v>
      </c>
      <c r="O167" s="34">
        <v>1200</v>
      </c>
      <c r="P167" s="35">
        <v>1200</v>
      </c>
    </row>
    <row r="168" spans="1:16">
      <c r="A168" s="27" t="s">
        <v>255</v>
      </c>
      <c r="B168" s="23" t="s">
        <v>256</v>
      </c>
      <c r="C168" s="17"/>
      <c r="D168" s="21"/>
      <c r="E168" s="21"/>
      <c r="F168" s="53" t="s">
        <v>300</v>
      </c>
      <c r="G168" s="46"/>
      <c r="H168" s="46"/>
      <c r="I168" s="46"/>
      <c r="J168" s="46"/>
      <c r="K168" s="46"/>
      <c r="L168" s="52"/>
      <c r="M168" s="21"/>
      <c r="N168" s="34">
        <v>1000</v>
      </c>
      <c r="O168" s="34">
        <v>1000</v>
      </c>
      <c r="P168" s="35">
        <v>1000</v>
      </c>
    </row>
    <row r="169" spans="1:16">
      <c r="A169" s="27" t="s">
        <v>257</v>
      </c>
      <c r="B169" s="23" t="s">
        <v>258</v>
      </c>
      <c r="C169" s="17"/>
      <c r="D169" s="21"/>
      <c r="E169" s="21"/>
      <c r="F169" s="53" t="s">
        <v>301</v>
      </c>
      <c r="G169" s="46"/>
      <c r="H169" s="46"/>
      <c r="I169" s="46"/>
      <c r="J169" s="46"/>
      <c r="K169" s="46"/>
      <c r="L169" s="52"/>
      <c r="M169" s="21"/>
      <c r="N169" s="34">
        <v>3300</v>
      </c>
      <c r="O169" s="34">
        <v>3300</v>
      </c>
      <c r="P169" s="35">
        <v>3300</v>
      </c>
    </row>
    <row r="170" spans="1:16" ht="12.75" customHeight="1">
      <c r="A170" s="11"/>
      <c r="B170" s="33" t="s">
        <v>259</v>
      </c>
      <c r="C170" s="11"/>
      <c r="D170" s="11"/>
      <c r="E170" s="26"/>
      <c r="F170" s="8"/>
      <c r="G170" s="8" t="s">
        <v>269</v>
      </c>
      <c r="H170" s="41" t="s">
        <v>270</v>
      </c>
      <c r="I170" s="41" t="s">
        <v>271</v>
      </c>
      <c r="J170" s="41" t="s">
        <v>272</v>
      </c>
      <c r="K170" s="41"/>
      <c r="L170" s="41"/>
      <c r="M170" s="41"/>
      <c r="N170" s="37"/>
      <c r="O170" s="37"/>
      <c r="P170" s="37"/>
    </row>
    <row r="171" spans="1:16">
      <c r="A171" s="27" t="s">
        <v>260</v>
      </c>
      <c r="B171" s="23" t="s">
        <v>261</v>
      </c>
      <c r="C171" s="17"/>
      <c r="D171" s="21"/>
      <c r="E171" s="21"/>
      <c r="F171" s="21"/>
      <c r="G171" s="6"/>
      <c r="H171" s="6"/>
      <c r="I171" s="6"/>
      <c r="J171" s="6"/>
      <c r="K171" s="21"/>
      <c r="L171" s="21"/>
      <c r="M171" s="21"/>
      <c r="N171" s="34">
        <v>1300</v>
      </c>
      <c r="O171" s="34">
        <v>1300</v>
      </c>
      <c r="P171" s="42">
        <v>1300</v>
      </c>
    </row>
    <row r="172" spans="1:16">
      <c r="A172" s="27" t="s">
        <v>262</v>
      </c>
      <c r="B172" s="23" t="s">
        <v>263</v>
      </c>
      <c r="C172" s="17"/>
      <c r="D172" s="21"/>
      <c r="E172" s="21"/>
      <c r="F172" s="21"/>
      <c r="G172" s="6"/>
      <c r="H172" s="6"/>
      <c r="I172" s="6"/>
      <c r="J172" s="6"/>
      <c r="K172" s="21"/>
      <c r="L172" s="21"/>
      <c r="M172" s="21"/>
      <c r="N172" s="34">
        <v>1200</v>
      </c>
      <c r="O172" s="34">
        <v>1200</v>
      </c>
      <c r="P172" s="42">
        <v>1200</v>
      </c>
    </row>
    <row r="173" spans="1:16">
      <c r="A173" s="27" t="s">
        <v>264</v>
      </c>
      <c r="B173" s="23" t="s">
        <v>265</v>
      </c>
      <c r="C173" s="17"/>
      <c r="D173" s="21"/>
      <c r="E173" s="21"/>
      <c r="F173" s="21"/>
      <c r="G173" s="6"/>
      <c r="H173" s="6"/>
      <c r="I173" s="6"/>
      <c r="J173" s="6"/>
      <c r="K173" s="21"/>
      <c r="L173" s="21"/>
      <c r="M173" s="21"/>
      <c r="N173" s="34">
        <v>1000</v>
      </c>
      <c r="O173" s="34">
        <v>1000</v>
      </c>
      <c r="P173" s="42">
        <v>1000</v>
      </c>
    </row>
    <row r="174" spans="1:16">
      <c r="A174" s="55" t="s">
        <v>266</v>
      </c>
      <c r="B174" s="56" t="s">
        <v>69</v>
      </c>
      <c r="C174" s="57"/>
      <c r="D174" s="58"/>
      <c r="E174" s="58"/>
      <c r="F174" s="58"/>
      <c r="G174" s="58"/>
      <c r="H174" s="58"/>
      <c r="I174" s="59"/>
      <c r="J174" s="59"/>
      <c r="K174" s="58"/>
      <c r="L174" s="58"/>
      <c r="M174" s="58"/>
      <c r="N174" s="60">
        <v>3100</v>
      </c>
      <c r="O174" s="60">
        <v>3100</v>
      </c>
      <c r="P174" s="61">
        <v>3100</v>
      </c>
    </row>
    <row r="175" spans="1:16">
      <c r="A175" s="27" t="s">
        <v>267</v>
      </c>
      <c r="B175" s="23" t="s">
        <v>268</v>
      </c>
      <c r="C175" s="17"/>
      <c r="D175" s="21"/>
      <c r="E175" s="21"/>
      <c r="F175" s="21"/>
      <c r="G175" s="6"/>
      <c r="H175" s="6"/>
      <c r="I175" s="6"/>
      <c r="J175" s="6"/>
      <c r="K175" s="21"/>
      <c r="L175" s="21"/>
      <c r="M175" s="21"/>
      <c r="N175" s="34">
        <v>900</v>
      </c>
      <c r="O175" s="34">
        <v>900</v>
      </c>
      <c r="P175" s="42">
        <v>900</v>
      </c>
    </row>
    <row r="176" spans="1:16" ht="11.25" customHeight="1">
      <c r="A176" s="11"/>
      <c r="B176" s="33" t="s">
        <v>321</v>
      </c>
      <c r="C176" s="11"/>
      <c r="D176" s="11"/>
      <c r="E176" s="26"/>
      <c r="F176" s="8">
        <v>225</v>
      </c>
      <c r="G176" s="8">
        <v>235</v>
      </c>
      <c r="H176" s="8">
        <v>245</v>
      </c>
      <c r="I176" s="43">
        <v>255</v>
      </c>
      <c r="J176" s="43">
        <v>265</v>
      </c>
      <c r="K176" s="43">
        <v>275</v>
      </c>
      <c r="L176" s="43">
        <v>285</v>
      </c>
      <c r="M176" s="43">
        <v>295</v>
      </c>
      <c r="N176" s="37"/>
      <c r="O176" s="37"/>
      <c r="P176" s="37"/>
    </row>
    <row r="177" spans="1:16" ht="11.25" customHeight="1">
      <c r="A177" s="62" t="s">
        <v>303</v>
      </c>
      <c r="B177" s="63" t="s">
        <v>304</v>
      </c>
      <c r="C177" s="31"/>
      <c r="D177" s="31"/>
      <c r="E177" s="32"/>
      <c r="F177" s="6"/>
      <c r="G177" s="6"/>
      <c r="H177" s="6"/>
      <c r="I177" s="6"/>
      <c r="J177" s="6"/>
      <c r="K177" s="6"/>
      <c r="L177" s="6"/>
      <c r="M177" s="6"/>
      <c r="N177" s="34">
        <v>1050</v>
      </c>
      <c r="O177" s="34">
        <v>1200</v>
      </c>
      <c r="P177" s="42">
        <v>1500</v>
      </c>
    </row>
    <row r="178" spans="1:16">
      <c r="A178" s="62" t="s">
        <v>305</v>
      </c>
      <c r="B178" s="63" t="s">
        <v>306</v>
      </c>
      <c r="C178" s="31"/>
      <c r="D178" s="31"/>
      <c r="E178" s="32"/>
      <c r="F178" s="32"/>
      <c r="G178" s="6"/>
      <c r="H178" s="32"/>
      <c r="I178" s="6"/>
      <c r="J178" s="32"/>
      <c r="K178" s="6"/>
      <c r="L178" s="32"/>
      <c r="M178" s="6"/>
      <c r="N178" s="34">
        <v>280</v>
      </c>
      <c r="O178" s="34">
        <v>320</v>
      </c>
      <c r="P178" s="42">
        <v>400</v>
      </c>
    </row>
    <row r="179" spans="1:16">
      <c r="A179" s="62" t="s">
        <v>307</v>
      </c>
      <c r="B179" s="63" t="s">
        <v>308</v>
      </c>
      <c r="C179" s="31"/>
      <c r="D179" s="31"/>
      <c r="E179" s="32"/>
      <c r="F179" s="6"/>
      <c r="G179" s="6"/>
      <c r="H179" s="6"/>
      <c r="I179" s="6"/>
      <c r="J179" s="6"/>
      <c r="K179" s="6"/>
      <c r="L179" s="6"/>
      <c r="M179" s="6"/>
      <c r="N179" s="34">
        <v>2660</v>
      </c>
      <c r="O179" s="34">
        <v>3040</v>
      </c>
      <c r="P179" s="42">
        <v>3800</v>
      </c>
    </row>
    <row r="180" spans="1:16">
      <c r="A180" s="62" t="s">
        <v>309</v>
      </c>
      <c r="B180" s="63" t="s">
        <v>310</v>
      </c>
      <c r="C180" s="31"/>
      <c r="D180" s="31"/>
      <c r="E180" s="32"/>
      <c r="F180" s="6"/>
      <c r="G180" s="6"/>
      <c r="H180" s="6"/>
      <c r="I180" s="6"/>
      <c r="J180" s="6"/>
      <c r="K180" s="6"/>
      <c r="L180" s="6"/>
      <c r="M180" s="6"/>
      <c r="N180" s="34">
        <v>56</v>
      </c>
      <c r="O180" s="34">
        <v>64</v>
      </c>
      <c r="P180" s="42">
        <v>80</v>
      </c>
    </row>
    <row r="181" spans="1:16">
      <c r="A181" s="62" t="s">
        <v>311</v>
      </c>
      <c r="B181" s="63" t="s">
        <v>312</v>
      </c>
      <c r="C181" s="31"/>
      <c r="D181" s="31"/>
      <c r="E181" s="32"/>
      <c r="F181" s="6"/>
      <c r="G181" s="32"/>
      <c r="H181" s="32"/>
      <c r="I181" s="32"/>
      <c r="J181" s="32"/>
      <c r="K181" s="32"/>
      <c r="L181" s="32"/>
      <c r="M181" s="32"/>
      <c r="N181" s="34">
        <v>196</v>
      </c>
      <c r="O181" s="34">
        <v>224</v>
      </c>
      <c r="P181" s="42">
        <v>280</v>
      </c>
    </row>
    <row r="182" spans="1:16">
      <c r="A182" s="62" t="s">
        <v>313</v>
      </c>
      <c r="B182" s="63" t="s">
        <v>314</v>
      </c>
      <c r="C182" s="31"/>
      <c r="D182" s="31"/>
      <c r="E182" s="32"/>
      <c r="F182" s="6"/>
      <c r="G182" s="32"/>
      <c r="H182" s="32"/>
      <c r="I182" s="32"/>
      <c r="J182" s="32"/>
      <c r="K182" s="32"/>
      <c r="L182" s="32"/>
      <c r="M182" s="32"/>
      <c r="N182" s="34">
        <v>196</v>
      </c>
      <c r="O182" s="34">
        <v>224</v>
      </c>
      <c r="P182" s="42">
        <v>280</v>
      </c>
    </row>
    <row r="183" spans="1:16">
      <c r="A183" s="62" t="s">
        <v>315</v>
      </c>
      <c r="B183" s="63" t="s">
        <v>316</v>
      </c>
      <c r="C183" s="31"/>
      <c r="D183" s="31"/>
      <c r="E183" s="32"/>
      <c r="F183" s="6"/>
      <c r="G183" s="32"/>
      <c r="H183" s="32"/>
      <c r="I183" s="32"/>
      <c r="J183" s="32"/>
      <c r="K183" s="32"/>
      <c r="L183" s="32"/>
      <c r="M183" s="32"/>
      <c r="N183" s="34">
        <v>322</v>
      </c>
      <c r="O183" s="34">
        <v>368</v>
      </c>
      <c r="P183" s="42">
        <v>460</v>
      </c>
    </row>
    <row r="184" spans="1:16">
      <c r="A184" s="62" t="s">
        <v>317</v>
      </c>
      <c r="B184" s="63" t="s">
        <v>318</v>
      </c>
      <c r="C184" s="31"/>
      <c r="D184" s="31"/>
      <c r="E184" s="32"/>
      <c r="F184" s="6"/>
      <c r="G184" s="32"/>
      <c r="H184" s="32"/>
      <c r="I184" s="32"/>
      <c r="J184" s="32"/>
      <c r="K184" s="32"/>
      <c r="L184" s="32"/>
      <c r="M184" s="32"/>
      <c r="N184" s="34">
        <v>56</v>
      </c>
      <c r="O184" s="34">
        <v>64</v>
      </c>
      <c r="P184" s="42">
        <v>80</v>
      </c>
    </row>
    <row r="185" spans="1:16">
      <c r="A185" s="62" t="s">
        <v>319</v>
      </c>
      <c r="B185" s="63" t="s">
        <v>320</v>
      </c>
      <c r="C185" s="31"/>
      <c r="D185" s="31"/>
      <c r="E185" s="32"/>
      <c r="F185" s="6"/>
      <c r="G185" s="32"/>
      <c r="H185" s="32"/>
      <c r="I185" s="32"/>
      <c r="J185" s="32"/>
      <c r="K185" s="32"/>
      <c r="L185" s="32"/>
      <c r="M185" s="32"/>
      <c r="N185" s="34">
        <v>28</v>
      </c>
      <c r="O185" s="34">
        <v>32</v>
      </c>
      <c r="P185" s="42">
        <v>40</v>
      </c>
    </row>
  </sheetData>
  <mergeCells count="4">
    <mergeCell ref="F1:M1"/>
    <mergeCell ref="F44:M44"/>
    <mergeCell ref="F134:M134"/>
    <mergeCell ref="F91:M91"/>
  </mergeCells>
  <phoneticPr fontId="13" type="noConversion"/>
  <conditionalFormatting sqref="D72:M72 D77:M79 A25:E25 G25:K25 A42 A40:E40 A50:E50 K50 E26:K26 F27:K28 F31:K31 A36:A38 E35:F35 F36 C41:C43 E41:H41 F42:H43 J40:K43 C46:C49 F47:K49 C51:C57 F52:K54 E51:K51 C18:C21 F19:F20 E18:M18 G32:K39 F38:F39 A32:E34 G19:K21 L19:M28 E30:M30 L31:M43 E46:M46 L47:M57 J55:K55 F56:K57 C37:C39">
    <cfRule type="expression" dxfId="923" priority="1634" stopIfTrue="1">
      <formula>#REF!="SMU"</formula>
    </cfRule>
    <cfRule type="expression" dxfId="922" priority="1635" stopIfTrue="1">
      <formula>#REF!="GENERIC"</formula>
    </cfRule>
    <cfRule type="expression" dxfId="921" priority="1636" stopIfTrue="1">
      <formula>#REF!="COMPONENT"</formula>
    </cfRule>
  </conditionalFormatting>
  <conditionalFormatting sqref="D69:M69 Q18:Q21 C113:M113 Q109:Q116 C119:C120 F123:J126 D149:M160 C149:C153 Q149:Q160 G33:G39 Q30:Q43 Q64:Q66 F59:M62 C59:C62 Q59:Q62 F64:M66 C87:M90 Q87:Q90 C122:C126 F181:F185 S17:T17 S29:T29">
    <cfRule type="expression" dxfId="920" priority="1631" stopIfTrue="1">
      <formula>#REF!="SMU"</formula>
    </cfRule>
    <cfRule type="expression" dxfId="919" priority="1632" stopIfTrue="1">
      <formula>#REF!="GENERIC"</formula>
    </cfRule>
    <cfRule type="expression" dxfId="918" priority="1633" stopIfTrue="1">
      <formula>#REF!="COMPONENT"</formula>
    </cfRule>
  </conditionalFormatting>
  <conditionalFormatting sqref="A99:M99 D94:E98 D93:F93">
    <cfRule type="expression" dxfId="917" priority="1622" stopIfTrue="1">
      <formula>#REF!="SMU"</formula>
    </cfRule>
    <cfRule type="expression" dxfId="916" priority="1623" stopIfTrue="1">
      <formula>#REF!="GENERIC"</formula>
    </cfRule>
    <cfRule type="expression" dxfId="915" priority="1624" stopIfTrue="1">
      <formula>#REF!="COMPONENT"</formula>
    </cfRule>
  </conditionalFormatting>
  <conditionalFormatting sqref="A103:E103 D100:E102 D104:E104">
    <cfRule type="expression" dxfId="914" priority="1619" stopIfTrue="1">
      <formula>#REF!="SMU"</formula>
    </cfRule>
    <cfRule type="expression" dxfId="913" priority="1620" stopIfTrue="1">
      <formula>#REF!="GENERIC"</formula>
    </cfRule>
    <cfRule type="expression" dxfId="912" priority="1621" stopIfTrue="1">
      <formula>#REF!="COMPONENT"</formula>
    </cfRule>
  </conditionalFormatting>
  <conditionalFormatting sqref="A114:E114 D115:M116 D109:M112">
    <cfRule type="expression" dxfId="911" priority="1616" stopIfTrue="1">
      <formula>#REF!="SMU"</formula>
    </cfRule>
    <cfRule type="expression" dxfId="910" priority="1617" stopIfTrue="1">
      <formula>#REF!="GENERIC"</formula>
    </cfRule>
    <cfRule type="expression" dxfId="909" priority="1618" stopIfTrue="1">
      <formula>#REF!="COMPONENT"</formula>
    </cfRule>
  </conditionalFormatting>
  <conditionalFormatting sqref="D118:M122">
    <cfRule type="expression" dxfId="908" priority="1613" stopIfTrue="1">
      <formula>#REF!="SMU"</formula>
    </cfRule>
    <cfRule type="expression" dxfId="907" priority="1614" stopIfTrue="1">
      <formula>#REF!="GENERIC"</formula>
    </cfRule>
    <cfRule type="expression" dxfId="906" priority="1615" stopIfTrue="1">
      <formula>#REF!="COMPONENT"</formula>
    </cfRule>
  </conditionalFormatting>
  <conditionalFormatting sqref="D123:E126 K123:M126">
    <cfRule type="expression" dxfId="905" priority="1607" stopIfTrue="1">
      <formula>#REF!="SMU"</formula>
    </cfRule>
    <cfRule type="expression" dxfId="904" priority="1608" stopIfTrue="1">
      <formula>#REF!="GENERIC"</formula>
    </cfRule>
    <cfRule type="expression" dxfId="903" priority="1609" stopIfTrue="1">
      <formula>#REF!="COMPONENT"</formula>
    </cfRule>
  </conditionalFormatting>
  <conditionalFormatting sqref="D128:M130">
    <cfRule type="expression" dxfId="902" priority="1604" stopIfTrue="1">
      <formula>#REF!="SMU"</formula>
    </cfRule>
    <cfRule type="expression" dxfId="901" priority="1605" stopIfTrue="1">
      <formula>#REF!="GENERIC"</formula>
    </cfRule>
    <cfRule type="expression" dxfId="900" priority="1606" stopIfTrue="1">
      <formula>#REF!="COMPONENT"</formula>
    </cfRule>
  </conditionalFormatting>
  <conditionalFormatting sqref="D131:M133">
    <cfRule type="expression" dxfId="899" priority="1601" stopIfTrue="1">
      <formula>#REF!="SMU"</formula>
    </cfRule>
    <cfRule type="expression" dxfId="898" priority="1602" stopIfTrue="1">
      <formula>#REF!="GENERIC"</formula>
    </cfRule>
    <cfRule type="expression" dxfId="897" priority="1603" stopIfTrue="1">
      <formula>#REF!="COMPONENT"</formula>
    </cfRule>
  </conditionalFormatting>
  <conditionalFormatting sqref="C145:E145 D141:E141 K141:M141 D142:M142 D144:G144 D146:F146 I146:M146 D147:E147 H147:M147 D143:E143 K143:M144 D136:M140">
    <cfRule type="expression" dxfId="896" priority="1598" stopIfTrue="1">
      <formula>#REF!="SMU"</formula>
    </cfRule>
    <cfRule type="expression" dxfId="895" priority="1599" stopIfTrue="1">
      <formula>#REF!="GENERIC"</formula>
    </cfRule>
    <cfRule type="expression" dxfId="894" priority="1600" stopIfTrue="1">
      <formula>#REF!="COMPONENT"</formula>
    </cfRule>
  </conditionalFormatting>
  <conditionalFormatting sqref="B2">
    <cfRule type="expression" dxfId="893" priority="1502" stopIfTrue="1">
      <formula>#REF!="SMU"</formula>
    </cfRule>
    <cfRule type="expression" dxfId="892" priority="1503" stopIfTrue="1">
      <formula>#REF!="GENERIC"</formula>
    </cfRule>
    <cfRule type="expression" dxfId="891" priority="1504" stopIfTrue="1">
      <formula>#REF!="COMPONENT"</formula>
    </cfRule>
  </conditionalFormatting>
  <conditionalFormatting sqref="C93:C97">
    <cfRule type="expression" dxfId="890" priority="1541" stopIfTrue="1">
      <formula>#REF!="SMU"</formula>
    </cfRule>
    <cfRule type="expression" dxfId="889" priority="1542" stopIfTrue="1">
      <formula>#REF!="GENERIC"</formula>
    </cfRule>
    <cfRule type="expression" dxfId="888" priority="1543" stopIfTrue="1">
      <formula>#REF!="COMPONENT"</formula>
    </cfRule>
  </conditionalFormatting>
  <conditionalFormatting sqref="C154:C155">
    <cfRule type="expression" dxfId="887" priority="1526" stopIfTrue="1">
      <formula>#REF!="SMU"</formula>
    </cfRule>
    <cfRule type="expression" dxfId="886" priority="1527" stopIfTrue="1">
      <formula>#REF!="GENERIC"</formula>
    </cfRule>
    <cfRule type="expression" dxfId="885" priority="1528" stopIfTrue="1">
      <formula>#REF!="COMPONENT"</formula>
    </cfRule>
  </conditionalFormatting>
  <conditionalFormatting sqref="C77:C79 C69:C71">
    <cfRule type="expression" dxfId="884" priority="1589" stopIfTrue="1">
      <formula>#REF!="SMU"</formula>
    </cfRule>
    <cfRule type="expression" dxfId="883" priority="1590" stopIfTrue="1">
      <formula>#REF!="GENERIC"</formula>
    </cfRule>
    <cfRule type="expression" dxfId="882" priority="1591" stopIfTrue="1">
      <formula>#REF!="COMPONENT"</formula>
    </cfRule>
  </conditionalFormatting>
  <conditionalFormatting sqref="C129:C133 C156:C159">
    <cfRule type="expression" dxfId="881" priority="1571" stopIfTrue="1">
      <formula>#REF!="SMU"</formula>
    </cfRule>
    <cfRule type="expression" dxfId="880" priority="1572" stopIfTrue="1">
      <formula>#REF!="GENERIC"</formula>
    </cfRule>
    <cfRule type="expression" dxfId="879" priority="1573" stopIfTrue="1">
      <formula>#REF!="COMPONENT"</formula>
    </cfRule>
  </conditionalFormatting>
  <conditionalFormatting sqref="C109:C112">
    <cfRule type="expression" dxfId="878" priority="1580" stopIfTrue="1">
      <formula>#REF!="SMU"</formula>
    </cfRule>
    <cfRule type="expression" dxfId="877" priority="1581" stopIfTrue="1">
      <formula>#REF!="GENERIC"</formula>
    </cfRule>
    <cfRule type="expression" dxfId="876" priority="1582" stopIfTrue="1">
      <formula>#REF!="COMPONENT"</formula>
    </cfRule>
  </conditionalFormatting>
  <conditionalFormatting sqref="C115:C116">
    <cfRule type="expression" dxfId="875" priority="1577" stopIfTrue="1">
      <formula>#REF!="SMU"</formula>
    </cfRule>
    <cfRule type="expression" dxfId="874" priority="1578" stopIfTrue="1">
      <formula>#REF!="GENERIC"</formula>
    </cfRule>
    <cfRule type="expression" dxfId="873" priority="1579" stopIfTrue="1">
      <formula>#REF!="COMPONENT"</formula>
    </cfRule>
  </conditionalFormatting>
  <conditionalFormatting sqref="C141:C144 C146">
    <cfRule type="expression" dxfId="872" priority="1568" stopIfTrue="1">
      <formula>#REF!="SMU"</formula>
    </cfRule>
    <cfRule type="expression" dxfId="871" priority="1569" stopIfTrue="1">
      <formula>#REF!="GENERIC"</formula>
    </cfRule>
    <cfRule type="expression" dxfId="870" priority="1570" stopIfTrue="1">
      <formula>#REF!="COMPONENT"</formula>
    </cfRule>
  </conditionalFormatting>
  <conditionalFormatting sqref="F45">
    <cfRule type="expression" dxfId="869" priority="1433" stopIfTrue="1">
      <formula>#REF!="SMU"</formula>
    </cfRule>
    <cfRule type="expression" dxfId="868" priority="1434" stopIfTrue="1">
      <formula>#REF!="GENERIC"</formula>
    </cfRule>
    <cfRule type="expression" dxfId="867" priority="1435" stopIfTrue="1">
      <formula>#REF!="COMPONENT"</formula>
    </cfRule>
  </conditionalFormatting>
  <conditionalFormatting sqref="H45">
    <cfRule type="expression" dxfId="866" priority="1427" stopIfTrue="1">
      <formula>#REF!="SMU"</formula>
    </cfRule>
    <cfRule type="expression" dxfId="865" priority="1428" stopIfTrue="1">
      <formula>#REF!="GENERIC"</formula>
    </cfRule>
    <cfRule type="expression" dxfId="864" priority="1429" stopIfTrue="1">
      <formula>#REF!="COMPONENT"</formula>
    </cfRule>
  </conditionalFormatting>
  <conditionalFormatting sqref="C118">
    <cfRule type="expression" dxfId="863" priority="1532" stopIfTrue="1">
      <formula>#REF!="SMU"</formula>
    </cfRule>
    <cfRule type="expression" dxfId="862" priority="1533" stopIfTrue="1">
      <formula>#REF!="GENERIC"</formula>
    </cfRule>
    <cfRule type="expression" dxfId="861" priority="1534" stopIfTrue="1">
      <formula>#REF!="COMPONENT"</formula>
    </cfRule>
  </conditionalFormatting>
  <conditionalFormatting sqref="C160">
    <cfRule type="expression" dxfId="860" priority="1523" stopIfTrue="1">
      <formula>#REF!="SMU"</formula>
    </cfRule>
    <cfRule type="expression" dxfId="859" priority="1524" stopIfTrue="1">
      <formula>#REF!="GENERIC"</formula>
    </cfRule>
    <cfRule type="expression" dxfId="858" priority="1525" stopIfTrue="1">
      <formula>#REF!="COMPONENT"</formula>
    </cfRule>
  </conditionalFormatting>
  <conditionalFormatting sqref="C128">
    <cfRule type="expression" dxfId="857" priority="1529" stopIfTrue="1">
      <formula>#REF!="SMU"</formula>
    </cfRule>
    <cfRule type="expression" dxfId="856" priority="1530" stopIfTrue="1">
      <formula>#REF!="GENERIC"</formula>
    </cfRule>
    <cfRule type="expression" dxfId="855" priority="1531" stopIfTrue="1">
      <formula>#REF!="COMPONENT"</formula>
    </cfRule>
  </conditionalFormatting>
  <conditionalFormatting sqref="H92">
    <cfRule type="expression" dxfId="854" priority="1391" stopIfTrue="1">
      <formula>#REF!="SMU"</formula>
    </cfRule>
    <cfRule type="expression" dxfId="853" priority="1392" stopIfTrue="1">
      <formula>#REF!="GENERIC"</formula>
    </cfRule>
    <cfRule type="expression" dxfId="852" priority="1393" stopIfTrue="1">
      <formula>#REF!="COMPONENT"</formula>
    </cfRule>
  </conditionalFormatting>
  <conditionalFormatting sqref="B92">
    <cfRule type="expression" dxfId="851" priority="1388" stopIfTrue="1">
      <formula>#REF!="SMU"</formula>
    </cfRule>
    <cfRule type="expression" dxfId="850" priority="1389" stopIfTrue="1">
      <formula>#REF!="GENERIC"</formula>
    </cfRule>
    <cfRule type="expression" dxfId="849" priority="1390" stopIfTrue="1">
      <formula>#REF!="COMPONENT"</formula>
    </cfRule>
  </conditionalFormatting>
  <conditionalFormatting sqref="F105">
    <cfRule type="expression" dxfId="848" priority="1385" stopIfTrue="1">
      <formula>#REF!="SMU"</formula>
    </cfRule>
    <cfRule type="expression" dxfId="847" priority="1386" stopIfTrue="1">
      <formula>#REF!="GENERIC"</formula>
    </cfRule>
    <cfRule type="expression" dxfId="846" priority="1387" stopIfTrue="1">
      <formula>#REF!="COMPONENT"</formula>
    </cfRule>
  </conditionalFormatting>
  <conditionalFormatting sqref="G2 G8:G9">
    <cfRule type="expression" dxfId="845" priority="1511" stopIfTrue="1">
      <formula>#REF!="SMU"</formula>
    </cfRule>
    <cfRule type="expression" dxfId="844" priority="1512" stopIfTrue="1">
      <formula>#REF!="GENERIC"</formula>
    </cfRule>
    <cfRule type="expression" dxfId="843" priority="1513" stopIfTrue="1">
      <formula>#REF!="COMPONENT"</formula>
    </cfRule>
  </conditionalFormatting>
  <conditionalFormatting sqref="F2:F4 F8:F9">
    <cfRule type="expression" dxfId="842" priority="1514" stopIfTrue="1">
      <formula>#REF!="SMU"</formula>
    </cfRule>
    <cfRule type="expression" dxfId="841" priority="1515" stopIfTrue="1">
      <formula>#REF!="GENERIC"</formula>
    </cfRule>
    <cfRule type="expression" dxfId="840" priority="1516" stopIfTrue="1">
      <formula>#REF!="COMPONENT"</formula>
    </cfRule>
  </conditionalFormatting>
  <conditionalFormatting sqref="H2 H7:H9">
    <cfRule type="expression" dxfId="839" priority="1508" stopIfTrue="1">
      <formula>#REF!="SMU"</formula>
    </cfRule>
    <cfRule type="expression" dxfId="838" priority="1509" stopIfTrue="1">
      <formula>#REF!="GENERIC"</formula>
    </cfRule>
    <cfRule type="expression" dxfId="837" priority="1510" stopIfTrue="1">
      <formula>#REF!="COMPONENT"</formula>
    </cfRule>
  </conditionalFormatting>
  <conditionalFormatting sqref="F11:F12 F14:F16">
    <cfRule type="expression" dxfId="836" priority="1505" stopIfTrue="1">
      <formula>#REF!="SMU"</formula>
    </cfRule>
    <cfRule type="expression" dxfId="835" priority="1506" stopIfTrue="1">
      <formula>#REF!="GENERIC"</formula>
    </cfRule>
    <cfRule type="expression" dxfId="834" priority="1507" stopIfTrue="1">
      <formula>#REF!="COMPONENT"</formula>
    </cfRule>
  </conditionalFormatting>
  <conditionalFormatting sqref="B117">
    <cfRule type="expression" dxfId="833" priority="1352" stopIfTrue="1">
      <formula>#REF!="SMU"</formula>
    </cfRule>
    <cfRule type="expression" dxfId="832" priority="1353" stopIfTrue="1">
      <formula>#REF!="GENERIC"</formula>
    </cfRule>
    <cfRule type="expression" dxfId="831" priority="1354" stopIfTrue="1">
      <formula>#REF!="COMPONENT"</formula>
    </cfRule>
  </conditionalFormatting>
  <conditionalFormatting sqref="F135">
    <cfRule type="expression" dxfId="830" priority="1349" stopIfTrue="1">
      <formula>#REF!="SMU"</formula>
    </cfRule>
    <cfRule type="expression" dxfId="829" priority="1350" stopIfTrue="1">
      <formula>#REF!="GENERIC"</formula>
    </cfRule>
    <cfRule type="expression" dxfId="828" priority="1351" stopIfTrue="1">
      <formula>#REF!="COMPONENT"</formula>
    </cfRule>
  </conditionalFormatting>
  <conditionalFormatting sqref="H135">
    <cfRule type="expression" dxfId="827" priority="1343" stopIfTrue="1">
      <formula>#REF!="SMU"</formula>
    </cfRule>
    <cfRule type="expression" dxfId="826" priority="1344" stopIfTrue="1">
      <formula>#REF!="GENERIC"</formula>
    </cfRule>
    <cfRule type="expression" dxfId="825" priority="1345" stopIfTrue="1">
      <formula>#REF!="COMPONENT"</formula>
    </cfRule>
  </conditionalFormatting>
  <conditionalFormatting sqref="F117">
    <cfRule type="expression" dxfId="824" priority="1361" stopIfTrue="1">
      <formula>#REF!="SMU"</formula>
    </cfRule>
    <cfRule type="expression" dxfId="823" priority="1362" stopIfTrue="1">
      <formula>#REF!="GENERIC"</formula>
    </cfRule>
    <cfRule type="expression" dxfId="822" priority="1363" stopIfTrue="1">
      <formula>#REF!="COMPONENT"</formula>
    </cfRule>
  </conditionalFormatting>
  <conditionalFormatting sqref="D70:M70">
    <cfRule type="expression" dxfId="821" priority="1499" stopIfTrue="1">
      <formula>#REF!="SMU"</formula>
    </cfRule>
    <cfRule type="expression" dxfId="820" priority="1500" stopIfTrue="1">
      <formula>#REF!="GENERIC"</formula>
    </cfRule>
    <cfRule type="expression" dxfId="819" priority="1501" stopIfTrue="1">
      <formula>#REF!="COMPONENT"</formula>
    </cfRule>
  </conditionalFormatting>
  <conditionalFormatting sqref="B108">
    <cfRule type="expression" dxfId="818" priority="1304" stopIfTrue="1">
      <formula>#REF!="SMU"</formula>
    </cfRule>
    <cfRule type="expression" dxfId="817" priority="1305" stopIfTrue="1">
      <formula>#REF!="GENERIC"</formula>
    </cfRule>
    <cfRule type="expression" dxfId="816" priority="1306" stopIfTrue="1">
      <formula>#REF!="COMPONENT"</formula>
    </cfRule>
  </conditionalFormatting>
  <conditionalFormatting sqref="D71:M71">
    <cfRule type="expression" dxfId="815" priority="1493" stopIfTrue="1">
      <formula>#REF!="SMU"</formula>
    </cfRule>
    <cfRule type="expression" dxfId="814" priority="1494" stopIfTrue="1">
      <formula>#REF!="GENERIC"</formula>
    </cfRule>
    <cfRule type="expression" dxfId="813" priority="1495" stopIfTrue="1">
      <formula>#REF!="COMPONENT"</formula>
    </cfRule>
  </conditionalFormatting>
  <conditionalFormatting sqref="F10">
    <cfRule type="expression" dxfId="812" priority="1295" stopIfTrue="1">
      <formula>#REF!="SMU"</formula>
    </cfRule>
    <cfRule type="expression" dxfId="811" priority="1296" stopIfTrue="1">
      <formula>#REF!="GENERIC"</formula>
    </cfRule>
    <cfRule type="expression" dxfId="810" priority="1297" stopIfTrue="1">
      <formula>#REF!="COMPONENT"</formula>
    </cfRule>
  </conditionalFormatting>
  <conditionalFormatting sqref="A76:B76 D73:M76">
    <cfRule type="expression" dxfId="809" priority="1487" stopIfTrue="1">
      <formula>#REF!="SMU"</formula>
    </cfRule>
    <cfRule type="expression" dxfId="808" priority="1488" stopIfTrue="1">
      <formula>#REF!="GENERIC"</formula>
    </cfRule>
    <cfRule type="expression" dxfId="807" priority="1489" stopIfTrue="1">
      <formula>#REF!="COMPONENT"</formula>
    </cfRule>
  </conditionalFormatting>
  <conditionalFormatting sqref="C76">
    <cfRule type="expression" dxfId="806" priority="1484" stopIfTrue="1">
      <formula>#REF!="SMU"</formula>
    </cfRule>
    <cfRule type="expression" dxfId="805" priority="1485" stopIfTrue="1">
      <formula>#REF!="GENERIC"</formula>
    </cfRule>
    <cfRule type="expression" dxfId="804" priority="1486" stopIfTrue="1">
      <formula>#REF!="COMPONENT"</formula>
    </cfRule>
  </conditionalFormatting>
  <conditionalFormatting sqref="H117">
    <cfRule type="expression" dxfId="803" priority="1355" stopIfTrue="1">
      <formula>#REF!="SMU"</formula>
    </cfRule>
    <cfRule type="expression" dxfId="802" priority="1356" stopIfTrue="1">
      <formula>#REF!="GENERIC"</formula>
    </cfRule>
    <cfRule type="expression" dxfId="801" priority="1357" stopIfTrue="1">
      <formula>#REF!="COMPONENT"</formula>
    </cfRule>
  </conditionalFormatting>
  <conditionalFormatting sqref="C106:C107">
    <cfRule type="expression" dxfId="800" priority="1481" stopIfTrue="1">
      <formula>#REF!="SMU"</formula>
    </cfRule>
    <cfRule type="expression" dxfId="799" priority="1482" stopIfTrue="1">
      <formula>#REF!="GENERIC"</formula>
    </cfRule>
    <cfRule type="expression" dxfId="798" priority="1483" stopIfTrue="1">
      <formula>#REF!="COMPONENT"</formula>
    </cfRule>
  </conditionalFormatting>
  <conditionalFormatting sqref="F50:J50">
    <cfRule type="expression" dxfId="797" priority="1277" stopIfTrue="1">
      <formula>#REF!="SMU"</formula>
    </cfRule>
    <cfRule type="expression" dxfId="796" priority="1278" stopIfTrue="1">
      <formula>#REF!="GENERIC"</formula>
    </cfRule>
    <cfRule type="expression" dxfId="795" priority="1279" stopIfTrue="1">
      <formula>#REF!="COMPONENT"</formula>
    </cfRule>
  </conditionalFormatting>
  <conditionalFormatting sqref="C64">
    <cfRule type="expression" dxfId="794" priority="1478" stopIfTrue="1">
      <formula>#REF!="SMU"</formula>
    </cfRule>
    <cfRule type="expression" dxfId="793" priority="1479" stopIfTrue="1">
      <formula>#REF!="GENERIC"</formula>
    </cfRule>
    <cfRule type="expression" dxfId="792" priority="1480" stopIfTrue="1">
      <formula>#REF!="COMPONENT"</formula>
    </cfRule>
  </conditionalFormatting>
  <conditionalFormatting sqref="E20:E21 A18:B24 A113:B113 A118:B126 A149:B160 D18:D21 A31:B31 D37:E37 A33:B34 A136:B147 E38:E39 A39:B39 D33:E34 A64:B64 D64:E64 E59:E62 A171:B175 A87:B90">
    <cfRule type="expression" dxfId="791" priority="1421">
      <formula>$C18="SMU"</formula>
    </cfRule>
    <cfRule type="expression" dxfId="790" priority="1422">
      <formula>$C18="GENERIC"</formula>
    </cfRule>
    <cfRule type="expression" dxfId="789" priority="1423">
      <formula>$C18="COMPONENT"</formula>
    </cfRule>
  </conditionalFormatting>
  <conditionalFormatting sqref="G29">
    <cfRule type="expression" dxfId="788" priority="1442" stopIfTrue="1">
      <formula>#REF!="SMU"</formula>
    </cfRule>
    <cfRule type="expression" dxfId="787" priority="1443" stopIfTrue="1">
      <formula>#REF!="GENERIC"</formula>
    </cfRule>
    <cfRule type="expression" dxfId="786" priority="1444" stopIfTrue="1">
      <formula>#REF!="COMPONENT"</formula>
    </cfRule>
  </conditionalFormatting>
  <conditionalFormatting sqref="G17">
    <cfRule type="expression" dxfId="785" priority="1454" stopIfTrue="1">
      <formula>#REF!="SMU"</formula>
    </cfRule>
    <cfRule type="expression" dxfId="784" priority="1455" stopIfTrue="1">
      <formula>#REF!="GENERIC"</formula>
    </cfRule>
    <cfRule type="expression" dxfId="783" priority="1456" stopIfTrue="1">
      <formula>#REF!="COMPONENT"</formula>
    </cfRule>
  </conditionalFormatting>
  <conditionalFormatting sqref="F17">
    <cfRule type="expression" dxfId="782" priority="1457" stopIfTrue="1">
      <formula>#REF!="SMU"</formula>
    </cfRule>
    <cfRule type="expression" dxfId="781" priority="1458" stopIfTrue="1">
      <formula>#REF!="GENERIC"</formula>
    </cfRule>
    <cfRule type="expression" dxfId="780" priority="1459" stopIfTrue="1">
      <formula>#REF!="COMPONENT"</formula>
    </cfRule>
  </conditionalFormatting>
  <conditionalFormatting sqref="H17">
    <cfRule type="expression" dxfId="779" priority="1451" stopIfTrue="1">
      <formula>#REF!="SMU"</formula>
    </cfRule>
    <cfRule type="expression" dxfId="778" priority="1452" stopIfTrue="1">
      <formula>#REF!="GENERIC"</formula>
    </cfRule>
    <cfRule type="expression" dxfId="777" priority="1453" stopIfTrue="1">
      <formula>#REF!="COMPONENT"</formula>
    </cfRule>
  </conditionalFormatting>
  <conditionalFormatting sqref="B17">
    <cfRule type="expression" dxfId="776" priority="1448" stopIfTrue="1">
      <formula>#REF!="SMU"</formula>
    </cfRule>
    <cfRule type="expression" dxfId="775" priority="1449" stopIfTrue="1">
      <formula>#REF!="GENERIC"</formula>
    </cfRule>
    <cfRule type="expression" dxfId="774" priority="1450" stopIfTrue="1">
      <formula>#REF!="COMPONENT"</formula>
    </cfRule>
  </conditionalFormatting>
  <conditionalFormatting sqref="F29">
    <cfRule type="expression" dxfId="773" priority="1445" stopIfTrue="1">
      <formula>#REF!="SMU"</formula>
    </cfRule>
    <cfRule type="expression" dxfId="772" priority="1446" stopIfTrue="1">
      <formula>#REF!="GENERIC"</formula>
    </cfRule>
    <cfRule type="expression" dxfId="771" priority="1447" stopIfTrue="1">
      <formula>#REF!="COMPONENT"</formula>
    </cfRule>
  </conditionalFormatting>
  <conditionalFormatting sqref="H29">
    <cfRule type="expression" dxfId="770" priority="1439" stopIfTrue="1">
      <formula>#REF!="SMU"</formula>
    </cfRule>
    <cfRule type="expression" dxfId="769" priority="1440" stopIfTrue="1">
      <formula>#REF!="GENERIC"</formula>
    </cfRule>
    <cfRule type="expression" dxfId="768" priority="1441" stopIfTrue="1">
      <formula>#REF!="COMPONENT"</formula>
    </cfRule>
  </conditionalFormatting>
  <conditionalFormatting sqref="B29">
    <cfRule type="expression" dxfId="767" priority="1436" stopIfTrue="1">
      <formula>#REF!="SMU"</formula>
    </cfRule>
    <cfRule type="expression" dxfId="766" priority="1437" stopIfTrue="1">
      <formula>#REF!="GENERIC"</formula>
    </cfRule>
    <cfRule type="expression" dxfId="765" priority="1438" stopIfTrue="1">
      <formula>#REF!="COMPONENT"</formula>
    </cfRule>
  </conditionalFormatting>
  <conditionalFormatting sqref="G45">
    <cfRule type="expression" dxfId="764" priority="1430" stopIfTrue="1">
      <formula>#REF!="SMU"</formula>
    </cfRule>
    <cfRule type="expression" dxfId="763" priority="1431" stopIfTrue="1">
      <formula>#REF!="GENERIC"</formula>
    </cfRule>
    <cfRule type="expression" dxfId="762" priority="1432" stopIfTrue="1">
      <formula>#REF!="COMPONENT"</formula>
    </cfRule>
  </conditionalFormatting>
  <conditionalFormatting sqref="B45">
    <cfRule type="expression" dxfId="761" priority="1424" stopIfTrue="1">
      <formula>#REF!="SMU"</formula>
    </cfRule>
    <cfRule type="expression" dxfId="760" priority="1425" stopIfTrue="1">
      <formula>#REF!="GENERIC"</formula>
    </cfRule>
    <cfRule type="expression" dxfId="759" priority="1426" stopIfTrue="1">
      <formula>#REF!="COMPONENT"</formula>
    </cfRule>
  </conditionalFormatting>
  <conditionalFormatting sqref="G68">
    <cfRule type="expression" dxfId="758" priority="1418" stopIfTrue="1">
      <formula>#REF!="SMU"</formula>
    </cfRule>
    <cfRule type="expression" dxfId="757" priority="1419" stopIfTrue="1">
      <formula>#REF!="GENERIC"</formula>
    </cfRule>
    <cfRule type="expression" dxfId="756" priority="1420" stopIfTrue="1">
      <formula>#REF!="COMPONENT"</formula>
    </cfRule>
  </conditionalFormatting>
  <conditionalFormatting sqref="F68">
    <cfRule type="expression" dxfId="755" priority="1637" stopIfTrue="1">
      <formula>#REF!="SMU"</formula>
    </cfRule>
    <cfRule type="expression" dxfId="754" priority="1637" stopIfTrue="1">
      <formula>#REF!="GENERIC"</formula>
    </cfRule>
    <cfRule type="expression" dxfId="753" priority="1637" stopIfTrue="1">
      <formula>#REF!="COMPONENT"</formula>
    </cfRule>
  </conditionalFormatting>
  <conditionalFormatting sqref="H68">
    <cfRule type="expression" dxfId="752" priority="1415" stopIfTrue="1">
      <formula>#REF!="SMU"</formula>
    </cfRule>
    <cfRule type="expression" dxfId="751" priority="1416" stopIfTrue="1">
      <formula>#REF!="GENERIC"</formula>
    </cfRule>
    <cfRule type="expression" dxfId="750" priority="1417" stopIfTrue="1">
      <formula>#REF!="COMPONENT"</formula>
    </cfRule>
  </conditionalFormatting>
  <conditionalFormatting sqref="B68">
    <cfRule type="expression" dxfId="749" priority="1412" stopIfTrue="1">
      <formula>#REF!="SMU"</formula>
    </cfRule>
    <cfRule type="expression" dxfId="748" priority="1413" stopIfTrue="1">
      <formula>#REF!="GENERIC"</formula>
    </cfRule>
    <cfRule type="expression" dxfId="747" priority="1414" stopIfTrue="1">
      <formula>#REF!="COMPONENT"</formula>
    </cfRule>
  </conditionalFormatting>
  <conditionalFormatting sqref="G80">
    <cfRule type="expression" dxfId="746" priority="1406" stopIfTrue="1">
      <formula>#REF!="SMU"</formula>
    </cfRule>
    <cfRule type="expression" dxfId="745" priority="1407" stopIfTrue="1">
      <formula>#REF!="GENERIC"</formula>
    </cfRule>
    <cfRule type="expression" dxfId="744" priority="1408" stopIfTrue="1">
      <formula>#REF!="COMPONENT"</formula>
    </cfRule>
  </conditionalFormatting>
  <conditionalFormatting sqref="F80">
    <cfRule type="expression" dxfId="743" priority="1409" stopIfTrue="1">
      <formula>#REF!="SMU"</formula>
    </cfRule>
    <cfRule type="expression" dxfId="742" priority="1410" stopIfTrue="1">
      <formula>#REF!="GENERIC"</formula>
    </cfRule>
    <cfRule type="expression" dxfId="741" priority="1411" stopIfTrue="1">
      <formula>#REF!="COMPONENT"</formula>
    </cfRule>
  </conditionalFormatting>
  <conditionalFormatting sqref="H80">
    <cfRule type="expression" dxfId="740" priority="1403" stopIfTrue="1">
      <formula>#REF!="SMU"</formula>
    </cfRule>
    <cfRule type="expression" dxfId="739" priority="1404" stopIfTrue="1">
      <formula>#REF!="GENERIC"</formula>
    </cfRule>
    <cfRule type="expression" dxfId="738" priority="1405" stopIfTrue="1">
      <formula>#REF!="COMPONENT"</formula>
    </cfRule>
  </conditionalFormatting>
  <conditionalFormatting sqref="B80">
    <cfRule type="expression" dxfId="737" priority="1400" stopIfTrue="1">
      <formula>#REF!="SMU"</formula>
    </cfRule>
    <cfRule type="expression" dxfId="736" priority="1401" stopIfTrue="1">
      <formula>#REF!="GENERIC"</formula>
    </cfRule>
    <cfRule type="expression" dxfId="735" priority="1402" stopIfTrue="1">
      <formula>#REF!="COMPONENT"</formula>
    </cfRule>
  </conditionalFormatting>
  <conditionalFormatting sqref="G92">
    <cfRule type="expression" dxfId="734" priority="1394" stopIfTrue="1">
      <formula>#REF!="SMU"</formula>
    </cfRule>
    <cfRule type="expression" dxfId="733" priority="1395" stopIfTrue="1">
      <formula>#REF!="GENERIC"</formula>
    </cfRule>
    <cfRule type="expression" dxfId="732" priority="1396" stopIfTrue="1">
      <formula>#REF!="COMPONENT"</formula>
    </cfRule>
  </conditionalFormatting>
  <conditionalFormatting sqref="F92">
    <cfRule type="expression" dxfId="731" priority="1397" stopIfTrue="1">
      <formula>#REF!="SMU"</formula>
    </cfRule>
    <cfRule type="expression" dxfId="730" priority="1398" stopIfTrue="1">
      <formula>#REF!="GENERIC"</formula>
    </cfRule>
    <cfRule type="expression" dxfId="729" priority="1399" stopIfTrue="1">
      <formula>#REF!="COMPONENT"</formula>
    </cfRule>
  </conditionalFormatting>
  <conditionalFormatting sqref="G105">
    <cfRule type="expression" dxfId="728" priority="1382" stopIfTrue="1">
      <formula>#REF!="SMU"</formula>
    </cfRule>
    <cfRule type="expression" dxfId="727" priority="1383" stopIfTrue="1">
      <formula>#REF!="GENERIC"</formula>
    </cfRule>
    <cfRule type="expression" dxfId="726" priority="1384" stopIfTrue="1">
      <formula>#REF!="COMPONENT"</formula>
    </cfRule>
  </conditionalFormatting>
  <conditionalFormatting sqref="H105">
    <cfRule type="expression" dxfId="725" priority="1379" stopIfTrue="1">
      <formula>#REF!="SMU"</formula>
    </cfRule>
    <cfRule type="expression" dxfId="724" priority="1380" stopIfTrue="1">
      <formula>#REF!="GENERIC"</formula>
    </cfRule>
    <cfRule type="expression" dxfId="723" priority="1381" stopIfTrue="1">
      <formula>#REF!="COMPONENT"</formula>
    </cfRule>
  </conditionalFormatting>
  <conditionalFormatting sqref="B105">
    <cfRule type="expression" dxfId="722" priority="1376" stopIfTrue="1">
      <formula>#REF!="SMU"</formula>
    </cfRule>
    <cfRule type="expression" dxfId="721" priority="1377" stopIfTrue="1">
      <formula>#REF!="GENERIC"</formula>
    </cfRule>
    <cfRule type="expression" dxfId="720" priority="1378" stopIfTrue="1">
      <formula>#REF!="COMPONENT"</formula>
    </cfRule>
  </conditionalFormatting>
  <conditionalFormatting sqref="G127">
    <cfRule type="expression" dxfId="719" priority="1370" stopIfTrue="1">
      <formula>#REF!="SMU"</formula>
    </cfRule>
    <cfRule type="expression" dxfId="718" priority="1371" stopIfTrue="1">
      <formula>#REF!="GENERIC"</formula>
    </cfRule>
    <cfRule type="expression" dxfId="717" priority="1372" stopIfTrue="1">
      <formula>#REF!="COMPONENT"</formula>
    </cfRule>
  </conditionalFormatting>
  <conditionalFormatting sqref="F127">
    <cfRule type="expression" dxfId="716" priority="1373" stopIfTrue="1">
      <formula>#REF!="SMU"</formula>
    </cfRule>
    <cfRule type="expression" dxfId="715" priority="1374" stopIfTrue="1">
      <formula>#REF!="GENERIC"</formula>
    </cfRule>
    <cfRule type="expression" dxfId="714" priority="1375" stopIfTrue="1">
      <formula>#REF!="COMPONENT"</formula>
    </cfRule>
  </conditionalFormatting>
  <conditionalFormatting sqref="H127">
    <cfRule type="expression" dxfId="713" priority="1367" stopIfTrue="1">
      <formula>#REF!="SMU"</formula>
    </cfRule>
    <cfRule type="expression" dxfId="712" priority="1368" stopIfTrue="1">
      <formula>#REF!="GENERIC"</formula>
    </cfRule>
    <cfRule type="expression" dxfId="711" priority="1369" stopIfTrue="1">
      <formula>#REF!="COMPONENT"</formula>
    </cfRule>
  </conditionalFormatting>
  <conditionalFormatting sqref="B127">
    <cfRule type="expression" dxfId="710" priority="1364" stopIfTrue="1">
      <formula>#REF!="SMU"</formula>
    </cfRule>
    <cfRule type="expression" dxfId="709" priority="1365" stopIfTrue="1">
      <formula>#REF!="GENERIC"</formula>
    </cfRule>
    <cfRule type="expression" dxfId="708" priority="1366" stopIfTrue="1">
      <formula>#REF!="COMPONENT"</formula>
    </cfRule>
  </conditionalFormatting>
  <conditionalFormatting sqref="G117">
    <cfRule type="expression" dxfId="707" priority="1358" stopIfTrue="1">
      <formula>#REF!="SMU"</formula>
    </cfRule>
    <cfRule type="expression" dxfId="706" priority="1359" stopIfTrue="1">
      <formula>#REF!="GENERIC"</formula>
    </cfRule>
    <cfRule type="expression" dxfId="705" priority="1360" stopIfTrue="1">
      <formula>#REF!="COMPONENT"</formula>
    </cfRule>
  </conditionalFormatting>
  <conditionalFormatting sqref="G135">
    <cfRule type="expression" dxfId="704" priority="1346" stopIfTrue="1">
      <formula>#REF!="SMU"</formula>
    </cfRule>
    <cfRule type="expression" dxfId="703" priority="1347" stopIfTrue="1">
      <formula>#REF!="GENERIC"</formula>
    </cfRule>
    <cfRule type="expression" dxfId="702" priority="1348" stopIfTrue="1">
      <formula>#REF!="COMPONENT"</formula>
    </cfRule>
  </conditionalFormatting>
  <conditionalFormatting sqref="B135">
    <cfRule type="expression" dxfId="701" priority="1340" stopIfTrue="1">
      <formula>#REF!="SMU"</formula>
    </cfRule>
    <cfRule type="expression" dxfId="700" priority="1341" stopIfTrue="1">
      <formula>#REF!="GENERIC"</formula>
    </cfRule>
    <cfRule type="expression" dxfId="699" priority="1342" stopIfTrue="1">
      <formula>#REF!="COMPONENT"</formula>
    </cfRule>
  </conditionalFormatting>
  <conditionalFormatting sqref="G148">
    <cfRule type="expression" dxfId="698" priority="1322" stopIfTrue="1">
      <formula>#REF!="SMU"</formula>
    </cfRule>
    <cfRule type="expression" dxfId="697" priority="1323" stopIfTrue="1">
      <formula>#REF!="GENERIC"</formula>
    </cfRule>
    <cfRule type="expression" dxfId="696" priority="1324" stopIfTrue="1">
      <formula>#REF!="COMPONENT"</formula>
    </cfRule>
  </conditionalFormatting>
  <conditionalFormatting sqref="F148">
    <cfRule type="expression" dxfId="695" priority="1325" stopIfTrue="1">
      <formula>#REF!="SMU"</formula>
    </cfRule>
    <cfRule type="expression" dxfId="694" priority="1326" stopIfTrue="1">
      <formula>#REF!="GENERIC"</formula>
    </cfRule>
    <cfRule type="expression" dxfId="693" priority="1327" stopIfTrue="1">
      <formula>#REF!="COMPONENT"</formula>
    </cfRule>
  </conditionalFormatting>
  <conditionalFormatting sqref="H148">
    <cfRule type="expression" dxfId="692" priority="1319" stopIfTrue="1">
      <formula>#REF!="SMU"</formula>
    </cfRule>
    <cfRule type="expression" dxfId="691" priority="1320" stopIfTrue="1">
      <formula>#REF!="GENERIC"</formula>
    </cfRule>
    <cfRule type="expression" dxfId="690" priority="1321" stopIfTrue="1">
      <formula>#REF!="COMPONENT"</formula>
    </cfRule>
  </conditionalFormatting>
  <conditionalFormatting sqref="B148">
    <cfRule type="expression" dxfId="689" priority="1316" stopIfTrue="1">
      <formula>#REF!="SMU"</formula>
    </cfRule>
    <cfRule type="expression" dxfId="688" priority="1317" stopIfTrue="1">
      <formula>#REF!="GENERIC"</formula>
    </cfRule>
    <cfRule type="expression" dxfId="687" priority="1318" stopIfTrue="1">
      <formula>#REF!="COMPONENT"</formula>
    </cfRule>
  </conditionalFormatting>
  <conditionalFormatting sqref="G108">
    <cfRule type="expression" dxfId="686" priority="1310" stopIfTrue="1">
      <formula>#REF!="SMU"</formula>
    </cfRule>
    <cfRule type="expression" dxfId="685" priority="1311" stopIfTrue="1">
      <formula>#REF!="GENERIC"</formula>
    </cfRule>
    <cfRule type="expression" dxfId="684" priority="1312" stopIfTrue="1">
      <formula>#REF!="COMPONENT"</formula>
    </cfRule>
  </conditionalFormatting>
  <conditionalFormatting sqref="F108">
    <cfRule type="expression" dxfId="683" priority="1313" stopIfTrue="1">
      <formula>#REF!="SMU"</formula>
    </cfRule>
    <cfRule type="expression" dxfId="682" priority="1314" stopIfTrue="1">
      <formula>#REF!="GENERIC"</formula>
    </cfRule>
    <cfRule type="expression" dxfId="681" priority="1315" stopIfTrue="1">
      <formula>#REF!="COMPONENT"</formula>
    </cfRule>
  </conditionalFormatting>
  <conditionalFormatting sqref="H108">
    <cfRule type="expression" dxfId="680" priority="1307" stopIfTrue="1">
      <formula>#REF!="SMU"</formula>
    </cfRule>
    <cfRule type="expression" dxfId="679" priority="1308" stopIfTrue="1">
      <formula>#REF!="GENERIC"</formula>
    </cfRule>
    <cfRule type="expression" dxfId="678" priority="1309" stopIfTrue="1">
      <formula>#REF!="COMPONENT"</formula>
    </cfRule>
  </conditionalFormatting>
  <conditionalFormatting sqref="F103:M103">
    <cfRule type="expression" dxfId="677" priority="1301" stopIfTrue="1">
      <formula>#REF!="SMU"</formula>
    </cfRule>
    <cfRule type="expression" dxfId="676" priority="1302" stopIfTrue="1">
      <formula>#REF!="GENERIC"</formula>
    </cfRule>
    <cfRule type="expression" dxfId="675" priority="1303" stopIfTrue="1">
      <formula>#REF!="COMPONENT"</formula>
    </cfRule>
  </conditionalFormatting>
  <conditionalFormatting sqref="F114:M114">
    <cfRule type="expression" dxfId="674" priority="1298" stopIfTrue="1">
      <formula>#REF!="SMU"</formula>
    </cfRule>
    <cfRule type="expression" dxfId="673" priority="1299" stopIfTrue="1">
      <formula>#REF!="GENERIC"</formula>
    </cfRule>
    <cfRule type="expression" dxfId="672" priority="1300" stopIfTrue="1">
      <formula>#REF!="COMPONENT"</formula>
    </cfRule>
  </conditionalFormatting>
  <conditionalFormatting sqref="F25">
    <cfRule type="expression" dxfId="671" priority="1292" stopIfTrue="1">
      <formula>#REF!="SMU"</formula>
    </cfRule>
    <cfRule type="expression" dxfId="670" priority="1293" stopIfTrue="1">
      <formula>#REF!="GENERIC"</formula>
    </cfRule>
    <cfRule type="expression" dxfId="669" priority="1294" stopIfTrue="1">
      <formula>#REF!="COMPONENT"</formula>
    </cfRule>
  </conditionalFormatting>
  <conditionalFormatting sqref="G145">
    <cfRule type="expression" dxfId="668" priority="1262" stopIfTrue="1">
      <formula>#REF!="SMU"</formula>
    </cfRule>
    <cfRule type="expression" dxfId="667" priority="1263" stopIfTrue="1">
      <formula>#REF!="GENERIC"</formula>
    </cfRule>
    <cfRule type="expression" dxfId="666" priority="1264" stopIfTrue="1">
      <formula>#REF!="COMPONENT"</formula>
    </cfRule>
  </conditionalFormatting>
  <conditionalFormatting sqref="F145">
    <cfRule type="expression" dxfId="665" priority="1265" stopIfTrue="1">
      <formula>#REF!="SMU"</formula>
    </cfRule>
    <cfRule type="expression" dxfId="664" priority="1266" stopIfTrue="1">
      <formula>#REF!="GENERIC"</formula>
    </cfRule>
    <cfRule type="expression" dxfId="663" priority="1267" stopIfTrue="1">
      <formula>#REF!="COMPONENT"</formula>
    </cfRule>
  </conditionalFormatting>
  <conditionalFormatting sqref="B36:B37">
    <cfRule type="expression" dxfId="662" priority="1169">
      <formula>$C36="SMU"</formula>
    </cfRule>
    <cfRule type="expression" dxfId="661" priority="1170">
      <formula>$C36="GENERIC"</formula>
    </cfRule>
    <cfRule type="expression" dxfId="660" priority="1171">
      <formula>$C36="COMPONENT"</formula>
    </cfRule>
  </conditionalFormatting>
  <conditionalFormatting sqref="A26:B26">
    <cfRule type="expression" dxfId="659" priority="1223">
      <formula>$C26="SMU"</formula>
    </cfRule>
    <cfRule type="expression" dxfId="658" priority="1224">
      <formula>$C26="GENERIC"</formula>
    </cfRule>
    <cfRule type="expression" dxfId="657" priority="1225">
      <formula>$C26="COMPONENT"</formula>
    </cfRule>
  </conditionalFormatting>
  <conditionalFormatting sqref="B28">
    <cfRule type="expression" dxfId="656" priority="1220">
      <formula>$C28="SMU"</formula>
    </cfRule>
    <cfRule type="expression" dxfId="655" priority="1221">
      <formula>$C28="GENERIC"</formula>
    </cfRule>
    <cfRule type="expression" dxfId="654" priority="1222">
      <formula>$C28="COMPONENT"</formula>
    </cfRule>
  </conditionalFormatting>
  <conditionalFormatting sqref="A27:B27">
    <cfRule type="expression" dxfId="653" priority="1217">
      <formula>$C27="SMU"</formula>
    </cfRule>
    <cfRule type="expression" dxfId="652" priority="1218">
      <formula>$C27="GENERIC"</formula>
    </cfRule>
    <cfRule type="expression" dxfId="651" priority="1219">
      <formula>$C27="COMPONENT"</formula>
    </cfRule>
  </conditionalFormatting>
  <conditionalFormatting sqref="A30:B30">
    <cfRule type="expression" dxfId="650" priority="1208">
      <formula>$C30="SMU"</formula>
    </cfRule>
    <cfRule type="expression" dxfId="649" priority="1209">
      <formula>$C30="GENERIC"</formula>
    </cfRule>
    <cfRule type="expression" dxfId="648" priority="1210">
      <formula>$C30="COMPONENT"</formula>
    </cfRule>
  </conditionalFormatting>
  <conditionalFormatting sqref="E27:E28">
    <cfRule type="expression" dxfId="647" priority="1211">
      <formula>$C27="SMU"</formula>
    </cfRule>
    <cfRule type="expression" dxfId="646" priority="1212">
      <formula>$C27="GENERIC"</formula>
    </cfRule>
    <cfRule type="expression" dxfId="645" priority="1213">
      <formula>$C27="COMPONENT"</formula>
    </cfRule>
  </conditionalFormatting>
  <conditionalFormatting sqref="A43:B43">
    <cfRule type="expression" dxfId="644" priority="1130">
      <formula>$C43="SMU"</formula>
    </cfRule>
    <cfRule type="expression" dxfId="643" priority="1131">
      <formula>$C43="GENERIC"</formula>
    </cfRule>
    <cfRule type="expression" dxfId="642" priority="1132">
      <formula>$C43="COMPONENT"</formula>
    </cfRule>
  </conditionalFormatting>
  <conditionalFormatting sqref="A35:B35">
    <cfRule type="expression" dxfId="641" priority="1178">
      <formula>$C35="SMU"</formula>
    </cfRule>
    <cfRule type="expression" dxfId="640" priority="1179">
      <formula>$C35="GENERIC"</formula>
    </cfRule>
    <cfRule type="expression" dxfId="639" priority="1180">
      <formula>$C35="COMPONENT"</formula>
    </cfRule>
  </conditionalFormatting>
  <conditionalFormatting sqref="F33:F34">
    <cfRule type="expression" dxfId="638" priority="1139" stopIfTrue="1">
      <formula>#REF!="SMU"</formula>
    </cfRule>
    <cfRule type="expression" dxfId="637" priority="1140" stopIfTrue="1">
      <formula>#REF!="GENERIC"</formula>
    </cfRule>
    <cfRule type="expression" dxfId="636" priority="1141" stopIfTrue="1">
      <formula>#REF!="COMPONENT"</formula>
    </cfRule>
  </conditionalFormatting>
  <conditionalFormatting sqref="E42:E43">
    <cfRule type="expression" dxfId="635" priority="1121">
      <formula>$C42="SMU"</formula>
    </cfRule>
    <cfRule type="expression" dxfId="634" priority="1122">
      <formula>$C42="GENERIC"</formula>
    </cfRule>
    <cfRule type="expression" dxfId="633" priority="1123">
      <formula>$C42="COMPONENT"</formula>
    </cfRule>
  </conditionalFormatting>
  <conditionalFormatting sqref="A41:B41">
    <cfRule type="expression" dxfId="632" priority="1133">
      <formula>$C41="SMU"</formula>
    </cfRule>
    <cfRule type="expression" dxfId="631" priority="1134">
      <formula>$C41="GENERIC"</formula>
    </cfRule>
    <cfRule type="expression" dxfId="630" priority="1135">
      <formula>$C41="COMPONENT"</formula>
    </cfRule>
  </conditionalFormatting>
  <conditionalFormatting sqref="A46:B49">
    <cfRule type="expression" dxfId="629" priority="1112">
      <formula>$C46="SMU"</formula>
    </cfRule>
    <cfRule type="expression" dxfId="628" priority="1113">
      <formula>$C46="GENERIC"</formula>
    </cfRule>
    <cfRule type="expression" dxfId="627" priority="1114">
      <formula>$C46="COMPONENT"</formula>
    </cfRule>
  </conditionalFormatting>
  <conditionalFormatting sqref="E47:E49">
    <cfRule type="expression" dxfId="626" priority="1109">
      <formula>$C47="SMU"</formula>
    </cfRule>
    <cfRule type="expression" dxfId="625" priority="1110">
      <formula>$C47="GENERIC"</formula>
    </cfRule>
    <cfRule type="expression" dxfId="624" priority="1111">
      <formula>$C47="COMPONENT"</formula>
    </cfRule>
  </conditionalFormatting>
  <conditionalFormatting sqref="B42">
    <cfRule type="expression" dxfId="623" priority="1127">
      <formula>$C42="SMU"</formula>
    </cfRule>
    <cfRule type="expression" dxfId="622" priority="1128">
      <formula>$C42="GENERIC"</formula>
    </cfRule>
    <cfRule type="expression" dxfId="621" priority="1129">
      <formula>$C42="COMPONENT"</formula>
    </cfRule>
  </conditionalFormatting>
  <conditionalFormatting sqref="A69:B70">
    <cfRule type="expression" dxfId="620" priority="1064">
      <formula>$C69="SMU"</formula>
    </cfRule>
    <cfRule type="expression" dxfId="619" priority="1065">
      <formula>$C69="GENERIC"</formula>
    </cfRule>
    <cfRule type="expression" dxfId="618" priority="1066">
      <formula>$C69="COMPONENT"</formula>
    </cfRule>
  </conditionalFormatting>
  <conditionalFormatting sqref="F40:I40">
    <cfRule type="expression" dxfId="617" priority="1118" stopIfTrue="1">
      <formula>#REF!="SMU"</formula>
    </cfRule>
    <cfRule type="expression" dxfId="616" priority="1119" stopIfTrue="1">
      <formula>#REF!="GENERIC"</formula>
    </cfRule>
    <cfRule type="expression" dxfId="615" priority="1120" stopIfTrue="1">
      <formula>#REF!="COMPONENT"</formula>
    </cfRule>
  </conditionalFormatting>
  <conditionalFormatting sqref="I41:I43">
    <cfRule type="expression" dxfId="614" priority="1115" stopIfTrue="1">
      <formula>#REF!="SMU"</formula>
    </cfRule>
    <cfRule type="expression" dxfId="613" priority="1116" stopIfTrue="1">
      <formula>#REF!="GENERIC"</formula>
    </cfRule>
    <cfRule type="expression" dxfId="612" priority="1117" stopIfTrue="1">
      <formula>#REF!="COMPONENT"</formula>
    </cfRule>
  </conditionalFormatting>
  <conditionalFormatting sqref="A51:B57">
    <cfRule type="expression" dxfId="611" priority="1106">
      <formula>$C51="SMU"</formula>
    </cfRule>
    <cfRule type="expression" dxfId="610" priority="1107">
      <formula>$C51="GENERIC"</formula>
    </cfRule>
    <cfRule type="expression" dxfId="609" priority="1108">
      <formula>$C51="COMPONENT"</formula>
    </cfRule>
  </conditionalFormatting>
  <conditionalFormatting sqref="A77:B79">
    <cfRule type="expression" dxfId="608" priority="1067">
      <formula>$C77="SMU"</formula>
    </cfRule>
    <cfRule type="expression" dxfId="607" priority="1068">
      <formula>$C77="GENERIC"</formula>
    </cfRule>
    <cfRule type="expression" dxfId="606" priority="1069">
      <formula>$C77="COMPONENT"</formula>
    </cfRule>
  </conditionalFormatting>
  <conditionalFormatting sqref="A71:B71">
    <cfRule type="expression" dxfId="605" priority="1061">
      <formula>$C71="SMU"</formula>
    </cfRule>
    <cfRule type="expression" dxfId="604" priority="1062">
      <formula>$C71="GENERIC"</formula>
    </cfRule>
    <cfRule type="expression" dxfId="603" priority="1063">
      <formula>$C71="COMPONENT"</formula>
    </cfRule>
  </conditionalFormatting>
  <conditionalFormatting sqref="A72:B72">
    <cfRule type="expression" dxfId="602" priority="1055">
      <formula>$C72="SMU"</formula>
    </cfRule>
    <cfRule type="expression" dxfId="601" priority="1056">
      <formula>$C72="GENERIC"</formula>
    </cfRule>
    <cfRule type="expression" dxfId="600" priority="1057">
      <formula>$C72="COMPONENT"</formula>
    </cfRule>
  </conditionalFormatting>
  <conditionalFormatting sqref="B75 A73:B74">
    <cfRule type="expression" dxfId="599" priority="1052">
      <formula>$C73="SMU"</formula>
    </cfRule>
    <cfRule type="expression" dxfId="598" priority="1053">
      <formula>$C73="GENERIC"</formula>
    </cfRule>
    <cfRule type="expression" dxfId="597" priority="1054">
      <formula>$C73="COMPONENT"</formula>
    </cfRule>
  </conditionalFormatting>
  <conditionalFormatting sqref="G58">
    <cfRule type="expression" dxfId="596" priority="1046" stopIfTrue="1">
      <formula>#REF!="SMU"</formula>
    </cfRule>
    <cfRule type="expression" dxfId="595" priority="1047" stopIfTrue="1">
      <formula>#REF!="GENERIC"</formula>
    </cfRule>
    <cfRule type="expression" dxfId="594" priority="1048" stopIfTrue="1">
      <formula>#REF!="COMPONENT"</formula>
    </cfRule>
  </conditionalFormatting>
  <conditionalFormatting sqref="F58">
    <cfRule type="expression" dxfId="593" priority="1049" stopIfTrue="1">
      <formula>#REF!="SMU"</formula>
    </cfRule>
    <cfRule type="expression" dxfId="592" priority="1050" stopIfTrue="1">
      <formula>#REF!="GENERIC"</formula>
    </cfRule>
    <cfRule type="expression" dxfId="591" priority="1051" stopIfTrue="1">
      <formula>#REF!="COMPONENT"</formula>
    </cfRule>
  </conditionalFormatting>
  <conditionalFormatting sqref="H58">
    <cfRule type="expression" dxfId="590" priority="1043" stopIfTrue="1">
      <formula>#REF!="SMU"</formula>
    </cfRule>
    <cfRule type="expression" dxfId="589" priority="1044" stopIfTrue="1">
      <formula>#REF!="GENERIC"</formula>
    </cfRule>
    <cfRule type="expression" dxfId="588" priority="1045" stopIfTrue="1">
      <formula>#REF!="COMPONENT"</formula>
    </cfRule>
  </conditionalFormatting>
  <conditionalFormatting sqref="B58">
    <cfRule type="expression" dxfId="587" priority="1040" stopIfTrue="1">
      <formula>#REF!="SMU"</formula>
    </cfRule>
    <cfRule type="expression" dxfId="586" priority="1041" stopIfTrue="1">
      <formula>#REF!="GENERIC"</formula>
    </cfRule>
    <cfRule type="expression" dxfId="585" priority="1042" stopIfTrue="1">
      <formula>#REF!="COMPONENT"</formula>
    </cfRule>
  </conditionalFormatting>
  <conditionalFormatting sqref="A59:B59 A61:B61">
    <cfRule type="expression" dxfId="584" priority="1031">
      <formula>$C59="SMU"</formula>
    </cfRule>
    <cfRule type="expression" dxfId="583" priority="1032">
      <formula>$C59="GENERIC"</formula>
    </cfRule>
    <cfRule type="expression" dxfId="582" priority="1033">
      <formula>$C59="COMPONENT"</formula>
    </cfRule>
  </conditionalFormatting>
  <conditionalFormatting sqref="A62:B62">
    <cfRule type="expression" dxfId="581" priority="1034">
      <formula>$C62="SMU"</formula>
    </cfRule>
    <cfRule type="expression" dxfId="580" priority="1035">
      <formula>$C62="GENERIC"</formula>
    </cfRule>
    <cfRule type="expression" dxfId="579" priority="1036">
      <formula>$C62="COMPONENT"</formula>
    </cfRule>
  </conditionalFormatting>
  <conditionalFormatting sqref="A60:B60">
    <cfRule type="expression" dxfId="578" priority="1028">
      <formula>$C60="SMU"</formula>
    </cfRule>
    <cfRule type="expression" dxfId="577" priority="1029">
      <formula>$C60="GENERIC"</formula>
    </cfRule>
    <cfRule type="expression" dxfId="576" priority="1030">
      <formula>$C60="COMPONENT"</formula>
    </cfRule>
  </conditionalFormatting>
  <conditionalFormatting sqref="A93:B96">
    <cfRule type="expression" dxfId="575" priority="1001">
      <formula>$C93="SMU"</formula>
    </cfRule>
    <cfRule type="expression" dxfId="574" priority="1002">
      <formula>$C93="GENERIC"</formula>
    </cfRule>
    <cfRule type="expression" dxfId="573" priority="1003">
      <formula>$C93="COMPONENT"</formula>
    </cfRule>
  </conditionalFormatting>
  <conditionalFormatting sqref="A97:B98">
    <cfRule type="expression" dxfId="572" priority="998">
      <formula>$C97="SMU"</formula>
    </cfRule>
    <cfRule type="expression" dxfId="571" priority="999">
      <formula>$C97="GENERIC"</formula>
    </cfRule>
    <cfRule type="expression" dxfId="570" priority="1000">
      <formula>$C97="COMPONENT"</formula>
    </cfRule>
  </conditionalFormatting>
  <conditionalFormatting sqref="I93:K93">
    <cfRule type="expression" dxfId="569" priority="995" stopIfTrue="1">
      <formula>#REF!="SMU"</formula>
    </cfRule>
    <cfRule type="expression" dxfId="568" priority="996" stopIfTrue="1">
      <formula>#REF!="GENERIC"</formula>
    </cfRule>
    <cfRule type="expression" dxfId="567" priority="997" stopIfTrue="1">
      <formula>#REF!="COMPONENT"</formula>
    </cfRule>
  </conditionalFormatting>
  <conditionalFormatting sqref="F95:M98 F94:K94">
    <cfRule type="expression" dxfId="566" priority="992" stopIfTrue="1">
      <formula>#REF!="SMU"</formula>
    </cfRule>
    <cfRule type="expression" dxfId="565" priority="993" stopIfTrue="1">
      <formula>#REF!="GENERIC"</formula>
    </cfRule>
    <cfRule type="expression" dxfId="564" priority="994" stopIfTrue="1">
      <formula>#REF!="COMPONENT"</formula>
    </cfRule>
  </conditionalFormatting>
  <conditionalFormatting sqref="A100:B102">
    <cfRule type="expression" dxfId="563" priority="989">
      <formula>$C100="SMU"</formula>
    </cfRule>
    <cfRule type="expression" dxfId="562" priority="990">
      <formula>$C100="GENERIC"</formula>
    </cfRule>
    <cfRule type="expression" dxfId="561" priority="991">
      <formula>$C100="COMPONENT"</formula>
    </cfRule>
  </conditionalFormatting>
  <conditionalFormatting sqref="A104:B104">
    <cfRule type="expression" dxfId="560" priority="986">
      <formula>$C104="SMU"</formula>
    </cfRule>
    <cfRule type="expression" dxfId="559" priority="987">
      <formula>$C104="GENERIC"</formula>
    </cfRule>
    <cfRule type="expression" dxfId="558" priority="988">
      <formula>$C104="COMPONENT"</formula>
    </cfRule>
  </conditionalFormatting>
  <conditionalFormatting sqref="F102:M102 F100:K101">
    <cfRule type="expression" dxfId="557" priority="983" stopIfTrue="1">
      <formula>#REF!="SMU"</formula>
    </cfRule>
    <cfRule type="expression" dxfId="556" priority="984" stopIfTrue="1">
      <formula>#REF!="GENERIC"</formula>
    </cfRule>
    <cfRule type="expression" dxfId="555" priority="985" stopIfTrue="1">
      <formula>#REF!="COMPONENT"</formula>
    </cfRule>
  </conditionalFormatting>
  <conditionalFormatting sqref="F104:M104">
    <cfRule type="expression" dxfId="554" priority="980" stopIfTrue="1">
      <formula>#REF!="SMU"</formula>
    </cfRule>
    <cfRule type="expression" dxfId="553" priority="981" stopIfTrue="1">
      <formula>#REF!="GENERIC"</formula>
    </cfRule>
    <cfRule type="expression" dxfId="552" priority="982" stopIfTrue="1">
      <formula>#REF!="COMPONENT"</formula>
    </cfRule>
  </conditionalFormatting>
  <conditionalFormatting sqref="A109:B112">
    <cfRule type="expression" dxfId="551" priority="977">
      <formula>$C109="SMU"</formula>
    </cfRule>
    <cfRule type="expression" dxfId="550" priority="978">
      <formula>$C109="GENERIC"</formula>
    </cfRule>
    <cfRule type="expression" dxfId="549" priority="979">
      <formula>$C109="COMPONENT"</formula>
    </cfRule>
  </conditionalFormatting>
  <conditionalFormatting sqref="A115:B116">
    <cfRule type="expression" dxfId="548" priority="974">
      <formula>$C115="SMU"</formula>
    </cfRule>
    <cfRule type="expression" dxfId="547" priority="975">
      <formula>$C115="GENERIC"</formula>
    </cfRule>
    <cfRule type="expression" dxfId="546" priority="976">
      <formula>$C115="COMPONENT"</formula>
    </cfRule>
  </conditionalFormatting>
  <conditionalFormatting sqref="A128:B130">
    <cfRule type="expression" dxfId="545" priority="959">
      <formula>$C128="SMU"</formula>
    </cfRule>
    <cfRule type="expression" dxfId="544" priority="960">
      <formula>$C128="GENERIC"</formula>
    </cfRule>
    <cfRule type="expression" dxfId="543" priority="961">
      <formula>$C128="COMPONENT"</formula>
    </cfRule>
  </conditionalFormatting>
  <conditionalFormatting sqref="A131:B133">
    <cfRule type="expression" dxfId="542" priority="956">
      <formula>$C131="SMU"</formula>
    </cfRule>
    <cfRule type="expression" dxfId="541" priority="957">
      <formula>$C131="GENERIC"</formula>
    </cfRule>
    <cfRule type="expression" dxfId="540" priority="958">
      <formula>$C131="COMPONENT"</formula>
    </cfRule>
  </conditionalFormatting>
  <conditionalFormatting sqref="G141">
    <cfRule type="expression" dxfId="539" priority="947" stopIfTrue="1">
      <formula>#REF!="SMU"</formula>
    </cfRule>
    <cfRule type="expression" dxfId="538" priority="948" stopIfTrue="1">
      <formula>#REF!="GENERIC"</formula>
    </cfRule>
    <cfRule type="expression" dxfId="537" priority="949" stopIfTrue="1">
      <formula>#REF!="COMPONENT"</formula>
    </cfRule>
  </conditionalFormatting>
  <conditionalFormatting sqref="F141 J141">
    <cfRule type="expression" dxfId="536" priority="950" stopIfTrue="1">
      <formula>#REF!="SMU"</formula>
    </cfRule>
    <cfRule type="expression" dxfId="535" priority="951" stopIfTrue="1">
      <formula>#REF!="GENERIC"</formula>
    </cfRule>
    <cfRule type="expression" dxfId="534" priority="952" stopIfTrue="1">
      <formula>#REF!="COMPONENT"</formula>
    </cfRule>
  </conditionalFormatting>
  <conditionalFormatting sqref="H141">
    <cfRule type="expression" dxfId="533" priority="944" stopIfTrue="1">
      <formula>#REF!="SMU"</formula>
    </cfRule>
    <cfRule type="expression" dxfId="532" priority="945" stopIfTrue="1">
      <formula>#REF!="GENERIC"</formula>
    </cfRule>
    <cfRule type="expression" dxfId="531" priority="946" stopIfTrue="1">
      <formula>#REF!="COMPONENT"</formula>
    </cfRule>
  </conditionalFormatting>
  <conditionalFormatting sqref="H144:J145">
    <cfRule type="expression" dxfId="530" priority="941" stopIfTrue="1">
      <formula>#REF!="SMU"</formula>
    </cfRule>
    <cfRule type="expression" dxfId="529" priority="942" stopIfTrue="1">
      <formula>#REF!="GENERIC"</formula>
    </cfRule>
    <cfRule type="expression" dxfId="528" priority="943" stopIfTrue="1">
      <formula>#REF!="COMPONENT"</formula>
    </cfRule>
  </conditionalFormatting>
  <conditionalFormatting sqref="G146:H146">
    <cfRule type="expression" dxfId="527" priority="938" stopIfTrue="1">
      <formula>#REF!="SMU"</formula>
    </cfRule>
    <cfRule type="expression" dxfId="526" priority="939" stopIfTrue="1">
      <formula>#REF!="GENERIC"</formula>
    </cfRule>
    <cfRule type="expression" dxfId="525" priority="940" stopIfTrue="1">
      <formula>#REF!="COMPONENT"</formula>
    </cfRule>
  </conditionalFormatting>
  <conditionalFormatting sqref="F147:G147">
    <cfRule type="expression" dxfId="524" priority="935" stopIfTrue="1">
      <formula>#REF!="SMU"</formula>
    </cfRule>
    <cfRule type="expression" dxfId="523" priority="936" stopIfTrue="1">
      <formula>#REF!="GENERIC"</formula>
    </cfRule>
    <cfRule type="expression" dxfId="522" priority="937" stopIfTrue="1">
      <formula>#REF!="COMPONENT"</formula>
    </cfRule>
  </conditionalFormatting>
  <conditionalFormatting sqref="Q72 Q77:Q79 Q46:Q55">
    <cfRule type="expression" dxfId="521" priority="818" stopIfTrue="1">
      <formula>#REF!="SMU"</formula>
    </cfRule>
    <cfRule type="expression" dxfId="520" priority="819" stopIfTrue="1">
      <formula>#REF!="GENERIC"</formula>
    </cfRule>
    <cfRule type="expression" dxfId="519" priority="820" stopIfTrue="1">
      <formula>#REF!="COMPONENT"</formula>
    </cfRule>
  </conditionalFormatting>
  <conditionalFormatting sqref="Q69">
    <cfRule type="expression" dxfId="518" priority="815" stopIfTrue="1">
      <formula>#REF!="SMU"</formula>
    </cfRule>
    <cfRule type="expression" dxfId="517" priority="816" stopIfTrue="1">
      <formula>#REF!="GENERIC"</formula>
    </cfRule>
    <cfRule type="expression" dxfId="516" priority="817" stopIfTrue="1">
      <formula>#REF!="COMPONENT"</formula>
    </cfRule>
  </conditionalFormatting>
  <conditionalFormatting sqref="Q70">
    <cfRule type="expression" dxfId="515" priority="809" stopIfTrue="1">
      <formula>#REF!="SMU"</formula>
    </cfRule>
    <cfRule type="expression" dxfId="514" priority="810" stopIfTrue="1">
      <formula>#REF!="GENERIC"</formula>
    </cfRule>
    <cfRule type="expression" dxfId="513" priority="811" stopIfTrue="1">
      <formula>#REF!="COMPONENT"</formula>
    </cfRule>
  </conditionalFormatting>
  <conditionalFormatting sqref="Q71">
    <cfRule type="expression" dxfId="512" priority="806" stopIfTrue="1">
      <formula>#REF!="SMU"</formula>
    </cfRule>
    <cfRule type="expression" dxfId="511" priority="807" stopIfTrue="1">
      <formula>#REF!="GENERIC"</formula>
    </cfRule>
    <cfRule type="expression" dxfId="510" priority="808" stopIfTrue="1">
      <formula>#REF!="COMPONENT"</formula>
    </cfRule>
  </conditionalFormatting>
  <conditionalFormatting sqref="Q73:Q76">
    <cfRule type="expression" dxfId="509" priority="803" stopIfTrue="1">
      <formula>#REF!="SMU"</formula>
    </cfRule>
    <cfRule type="expression" dxfId="508" priority="804" stopIfTrue="1">
      <formula>#REF!="GENERIC"</formula>
    </cfRule>
    <cfRule type="expression" dxfId="507" priority="805" stopIfTrue="1">
      <formula>#REF!="COMPONENT"</formula>
    </cfRule>
  </conditionalFormatting>
  <conditionalFormatting sqref="Q93:Q99">
    <cfRule type="expression" dxfId="506" priority="797" stopIfTrue="1">
      <formula>#REF!="SMU"</formula>
    </cfRule>
    <cfRule type="expression" dxfId="505" priority="798" stopIfTrue="1">
      <formula>#REF!="GENERIC"</formula>
    </cfRule>
    <cfRule type="expression" dxfId="504" priority="799" stopIfTrue="1">
      <formula>#REF!="COMPONENT"</formula>
    </cfRule>
  </conditionalFormatting>
  <conditionalFormatting sqref="Q100:Q104">
    <cfRule type="expression" dxfId="503" priority="794" stopIfTrue="1">
      <formula>#REF!="SMU"</formula>
    </cfRule>
    <cfRule type="expression" dxfId="502" priority="795" stopIfTrue="1">
      <formula>#REF!="GENERIC"</formula>
    </cfRule>
    <cfRule type="expression" dxfId="501" priority="796" stopIfTrue="1">
      <formula>#REF!="COMPONENT"</formula>
    </cfRule>
  </conditionalFormatting>
  <conditionalFormatting sqref="Q118:Q122">
    <cfRule type="expression" dxfId="500" priority="788" stopIfTrue="1">
      <formula>#REF!="SMU"</formula>
    </cfRule>
    <cfRule type="expression" dxfId="499" priority="789" stopIfTrue="1">
      <formula>#REF!="GENERIC"</formula>
    </cfRule>
    <cfRule type="expression" dxfId="498" priority="790" stopIfTrue="1">
      <formula>#REF!="COMPONENT"</formula>
    </cfRule>
  </conditionalFormatting>
  <conditionalFormatting sqref="Q123:Q126">
    <cfRule type="expression" dxfId="497" priority="782" stopIfTrue="1">
      <formula>#REF!="SMU"</formula>
    </cfRule>
    <cfRule type="expression" dxfId="496" priority="783" stopIfTrue="1">
      <formula>#REF!="GENERIC"</formula>
    </cfRule>
    <cfRule type="expression" dxfId="495" priority="784" stopIfTrue="1">
      <formula>#REF!="COMPONENT"</formula>
    </cfRule>
  </conditionalFormatting>
  <conditionalFormatting sqref="Q128:Q130">
    <cfRule type="expression" dxfId="494" priority="779" stopIfTrue="1">
      <formula>#REF!="SMU"</formula>
    </cfRule>
    <cfRule type="expression" dxfId="493" priority="780" stopIfTrue="1">
      <formula>#REF!="GENERIC"</formula>
    </cfRule>
    <cfRule type="expression" dxfId="492" priority="781" stopIfTrue="1">
      <formula>#REF!="COMPONENT"</formula>
    </cfRule>
  </conditionalFormatting>
  <conditionalFormatting sqref="Q131:Q133">
    <cfRule type="expression" dxfId="491" priority="776" stopIfTrue="1">
      <formula>#REF!="SMU"</formula>
    </cfRule>
    <cfRule type="expression" dxfId="490" priority="777" stopIfTrue="1">
      <formula>#REF!="GENERIC"</formula>
    </cfRule>
    <cfRule type="expression" dxfId="489" priority="778" stopIfTrue="1">
      <formula>#REF!="COMPONENT"</formula>
    </cfRule>
  </conditionalFormatting>
  <conditionalFormatting sqref="Q146:Q147 Q136:Q144">
    <cfRule type="expression" dxfId="488" priority="773" stopIfTrue="1">
      <formula>#REF!="SMU"</formula>
    </cfRule>
    <cfRule type="expression" dxfId="487" priority="774" stopIfTrue="1">
      <formula>#REF!="GENERIC"</formula>
    </cfRule>
    <cfRule type="expression" dxfId="486" priority="775" stopIfTrue="1">
      <formula>#REF!="COMPONENT"</formula>
    </cfRule>
  </conditionalFormatting>
  <conditionalFormatting sqref="E8">
    <cfRule type="expression" dxfId="485" priority="875">
      <formula>$C8="SMU"</formula>
    </cfRule>
    <cfRule type="expression" dxfId="484" priority="876">
      <formula>$C8="GENERIC"</formula>
    </cfRule>
    <cfRule type="expression" dxfId="483" priority="877">
      <formula>$C8="COMPONENT"</formula>
    </cfRule>
  </conditionalFormatting>
  <conditionalFormatting sqref="F13">
    <cfRule type="expression" dxfId="482" priority="872" stopIfTrue="1">
      <formula>#REF!="SMU"</formula>
    </cfRule>
    <cfRule type="expression" dxfId="481" priority="873" stopIfTrue="1">
      <formula>#REF!="GENERIC"</formula>
    </cfRule>
    <cfRule type="expression" dxfId="480" priority="874" stopIfTrue="1">
      <formula>#REF!="COMPONENT"</formula>
    </cfRule>
  </conditionalFormatting>
  <conditionalFormatting sqref="N17:P17">
    <cfRule type="expression" dxfId="479" priority="866" stopIfTrue="1">
      <formula>#REF!="SMU"</formula>
    </cfRule>
    <cfRule type="expression" dxfId="478" priority="867" stopIfTrue="1">
      <formula>#REF!="GENERIC"</formula>
    </cfRule>
    <cfRule type="expression" dxfId="477" priority="868" stopIfTrue="1">
      <formula>#REF!="COMPONENT"</formula>
    </cfRule>
  </conditionalFormatting>
  <conditionalFormatting sqref="P29">
    <cfRule type="expression" dxfId="476" priority="863" stopIfTrue="1">
      <formula>#REF!="SMU"</formula>
    </cfRule>
    <cfRule type="expression" dxfId="475" priority="864" stopIfTrue="1">
      <formula>#REF!="GENERIC"</formula>
    </cfRule>
    <cfRule type="expression" dxfId="474" priority="865" stopIfTrue="1">
      <formula>#REF!="COMPONENT"</formula>
    </cfRule>
  </conditionalFormatting>
  <conditionalFormatting sqref="J45:M45">
    <cfRule type="expression" dxfId="473" priority="857" stopIfTrue="1">
      <formula>#REF!="SMU"</formula>
    </cfRule>
    <cfRule type="expression" dxfId="472" priority="858" stopIfTrue="1">
      <formula>#REF!="GENERIC"</formula>
    </cfRule>
    <cfRule type="expression" dxfId="471" priority="859" stopIfTrue="1">
      <formula>#REF!="COMPONENT"</formula>
    </cfRule>
  </conditionalFormatting>
  <conditionalFormatting sqref="E4">
    <cfRule type="expression" dxfId="470" priority="839">
      <formula>$C4="SMU"</formula>
    </cfRule>
    <cfRule type="expression" dxfId="469" priority="840">
      <formula>$C4="GENERIC"</formula>
    </cfRule>
    <cfRule type="expression" dxfId="468" priority="841">
      <formula>$C4="COMPONENT"</formula>
    </cfRule>
  </conditionalFormatting>
  <conditionalFormatting sqref="G143">
    <cfRule type="expression" dxfId="467" priority="830" stopIfTrue="1">
      <formula>#REF!="SMU"</formula>
    </cfRule>
    <cfRule type="expression" dxfId="466" priority="831" stopIfTrue="1">
      <formula>#REF!="GENERIC"</formula>
    </cfRule>
    <cfRule type="expression" dxfId="465" priority="832" stopIfTrue="1">
      <formula>#REF!="COMPONENT"</formula>
    </cfRule>
  </conditionalFormatting>
  <conditionalFormatting sqref="F143 J143">
    <cfRule type="expression" dxfId="464" priority="833" stopIfTrue="1">
      <formula>#REF!="SMU"</formula>
    </cfRule>
    <cfRule type="expression" dxfId="463" priority="834" stopIfTrue="1">
      <formula>#REF!="GENERIC"</formula>
    </cfRule>
    <cfRule type="expression" dxfId="462" priority="835" stopIfTrue="1">
      <formula>#REF!="COMPONENT"</formula>
    </cfRule>
  </conditionalFormatting>
  <conditionalFormatting sqref="H143">
    <cfRule type="expression" dxfId="461" priority="827" stopIfTrue="1">
      <formula>#REF!="SMU"</formula>
    </cfRule>
    <cfRule type="expression" dxfId="460" priority="828" stopIfTrue="1">
      <formula>#REF!="GENERIC"</formula>
    </cfRule>
    <cfRule type="expression" dxfId="459" priority="829" stopIfTrue="1">
      <formula>#REF!="COMPONENT"</formula>
    </cfRule>
  </conditionalFormatting>
  <conditionalFormatting sqref="Q25:Q28">
    <cfRule type="expression" dxfId="458" priority="821" stopIfTrue="1">
      <formula>#REF!="SMU"</formula>
    </cfRule>
    <cfRule type="expression" dxfId="457" priority="822" stopIfTrue="1">
      <formula>#REF!="GENERIC"</formula>
    </cfRule>
    <cfRule type="expression" dxfId="456" priority="823" stopIfTrue="1">
      <formula>#REF!="COMPONENT"</formula>
    </cfRule>
  </conditionalFormatting>
  <conditionalFormatting sqref="Q82">
    <cfRule type="expression" dxfId="455" priority="629" stopIfTrue="1">
      <formula>#REF!="SMU"</formula>
    </cfRule>
    <cfRule type="expression" dxfId="454" priority="630" stopIfTrue="1">
      <formula>#REF!="GENERIC"</formula>
    </cfRule>
    <cfRule type="expression" dxfId="453" priority="631" stopIfTrue="1">
      <formula>#REF!="COMPONENT"</formula>
    </cfRule>
  </conditionalFormatting>
  <conditionalFormatting sqref="G93:H93">
    <cfRule type="expression" dxfId="452" priority="734" stopIfTrue="1">
      <formula>#REF!="SMU"</formula>
    </cfRule>
    <cfRule type="expression" dxfId="451" priority="735" stopIfTrue="1">
      <formula>#REF!="GENERIC"</formula>
    </cfRule>
    <cfRule type="expression" dxfId="450" priority="736" stopIfTrue="1">
      <formula>#REF!="COMPONENT"</formula>
    </cfRule>
  </conditionalFormatting>
  <conditionalFormatting sqref="R17">
    <cfRule type="expression" dxfId="449" priority="731" stopIfTrue="1">
      <formula>#REF!="SMU"</formula>
    </cfRule>
    <cfRule type="expression" dxfId="448" priority="732" stopIfTrue="1">
      <formula>#REF!="GENERIC"</formula>
    </cfRule>
    <cfRule type="expression" dxfId="447" priority="733" stopIfTrue="1">
      <formula>#REF!="COMPONENT"</formula>
    </cfRule>
  </conditionalFormatting>
  <conditionalFormatting sqref="R29">
    <cfRule type="expression" dxfId="446" priority="728" stopIfTrue="1">
      <formula>#REF!="SMU"</formula>
    </cfRule>
    <cfRule type="expression" dxfId="445" priority="729" stopIfTrue="1">
      <formula>#REF!="GENERIC"</formula>
    </cfRule>
    <cfRule type="expression" dxfId="444" priority="730" stopIfTrue="1">
      <formula>#REF!="COMPONENT"</formula>
    </cfRule>
  </conditionalFormatting>
  <conditionalFormatting sqref="E22:F22 F23:F24 G22:K24">
    <cfRule type="expression" dxfId="443" priority="689" stopIfTrue="1">
      <formula>#REF!="SMU"</formula>
    </cfRule>
    <cfRule type="expression" dxfId="442" priority="690" stopIfTrue="1">
      <formula>#REF!="GENERIC"</formula>
    </cfRule>
    <cfRule type="expression" dxfId="441" priority="691" stopIfTrue="1">
      <formula>#REF!="COMPONENT"</formula>
    </cfRule>
  </conditionalFormatting>
  <conditionalFormatting sqref="A82:B82">
    <cfRule type="expression" dxfId="440" priority="632">
      <formula>$C82="SMU"</formula>
    </cfRule>
    <cfRule type="expression" dxfId="439" priority="633">
      <formula>$C82="GENERIC"</formula>
    </cfRule>
    <cfRule type="expression" dxfId="438" priority="634">
      <formula>$C82="COMPONENT"</formula>
    </cfRule>
  </conditionalFormatting>
  <conditionalFormatting sqref="Q22:Q24">
    <cfRule type="expression" dxfId="437" priority="674" stopIfTrue="1">
      <formula>#REF!="SMU"</formula>
    </cfRule>
    <cfRule type="expression" dxfId="436" priority="675" stopIfTrue="1">
      <formula>#REF!="GENERIC"</formula>
    </cfRule>
    <cfRule type="expression" dxfId="435" priority="676" stopIfTrue="1">
      <formula>#REF!="COMPONENT"</formula>
    </cfRule>
  </conditionalFormatting>
  <conditionalFormatting sqref="E9">
    <cfRule type="expression" dxfId="434" priority="671">
      <formula>$C9="SMU"</formula>
    </cfRule>
    <cfRule type="expression" dxfId="433" priority="672">
      <formula>$C9="GENERIC"</formula>
    </cfRule>
    <cfRule type="expression" dxfId="432" priority="673">
      <formula>$C9="COMPONENT"</formula>
    </cfRule>
  </conditionalFormatting>
  <conditionalFormatting sqref="B85">
    <cfRule type="expression" dxfId="431" priority="599">
      <formula>$C85="SMU"</formula>
    </cfRule>
    <cfRule type="expression" dxfId="430" priority="600">
      <formula>$C85="GENERIC"</formula>
    </cfRule>
    <cfRule type="expression" dxfId="429" priority="601">
      <formula>$C85="COMPONENT"</formula>
    </cfRule>
  </conditionalFormatting>
  <conditionalFormatting sqref="F21">
    <cfRule type="expression" dxfId="428" priority="662" stopIfTrue="1">
      <formula>#REF!="SMU"</formula>
    </cfRule>
    <cfRule type="expression" dxfId="427" priority="663" stopIfTrue="1">
      <formula>#REF!="GENERIC"</formula>
    </cfRule>
    <cfRule type="expression" dxfId="426" priority="664" stopIfTrue="1">
      <formula>#REF!="COMPONENT"</formula>
    </cfRule>
  </conditionalFormatting>
  <conditionalFormatting sqref="A28">
    <cfRule type="expression" dxfId="425" priority="641">
      <formula>$C28="SMU"</formula>
    </cfRule>
    <cfRule type="expression" dxfId="424" priority="642">
      <formula>$C28="GENERIC"</formula>
    </cfRule>
    <cfRule type="expression" dxfId="423" priority="643">
      <formula>$C28="COMPONENT"</formula>
    </cfRule>
  </conditionalFormatting>
  <conditionalFormatting sqref="D82:M82">
    <cfRule type="expression" dxfId="422" priority="638" stopIfTrue="1">
      <formula>#REF!="SMU"</formula>
    </cfRule>
    <cfRule type="expression" dxfId="421" priority="639" stopIfTrue="1">
      <formula>#REF!="GENERIC"</formula>
    </cfRule>
    <cfRule type="expression" dxfId="420" priority="640" stopIfTrue="1">
      <formula>#REF!="COMPONENT"</formula>
    </cfRule>
  </conditionalFormatting>
  <conditionalFormatting sqref="C82">
    <cfRule type="expression" dxfId="419" priority="635" stopIfTrue="1">
      <formula>#REF!="SMU"</formula>
    </cfRule>
    <cfRule type="expression" dxfId="418" priority="636" stopIfTrue="1">
      <formula>#REF!="GENERIC"</formula>
    </cfRule>
    <cfRule type="expression" dxfId="417" priority="637" stopIfTrue="1">
      <formula>#REF!="COMPONENT"</formula>
    </cfRule>
  </conditionalFormatting>
  <conditionalFormatting sqref="D81:M81">
    <cfRule type="expression" dxfId="416" priority="626" stopIfTrue="1">
      <formula>#REF!="SMU"</formula>
    </cfRule>
    <cfRule type="expression" dxfId="415" priority="627" stopIfTrue="1">
      <formula>#REF!="GENERIC"</formula>
    </cfRule>
    <cfRule type="expression" dxfId="414" priority="628" stopIfTrue="1">
      <formula>#REF!="COMPONENT"</formula>
    </cfRule>
  </conditionalFormatting>
  <conditionalFormatting sqref="C81">
    <cfRule type="expression" dxfId="413" priority="623" stopIfTrue="1">
      <formula>#REF!="SMU"</formula>
    </cfRule>
    <cfRule type="expression" dxfId="412" priority="624" stopIfTrue="1">
      <formula>#REF!="GENERIC"</formula>
    </cfRule>
    <cfRule type="expression" dxfId="411" priority="625" stopIfTrue="1">
      <formula>#REF!="COMPONENT"</formula>
    </cfRule>
  </conditionalFormatting>
  <conditionalFormatting sqref="A81:B81">
    <cfRule type="expression" dxfId="410" priority="620">
      <formula>$C81="SMU"</formula>
    </cfRule>
    <cfRule type="expression" dxfId="409" priority="621">
      <formula>$C81="GENERIC"</formula>
    </cfRule>
    <cfRule type="expression" dxfId="408" priority="622">
      <formula>$C81="COMPONENT"</formula>
    </cfRule>
  </conditionalFormatting>
  <conditionalFormatting sqref="Q81">
    <cfRule type="expression" dxfId="407" priority="617" stopIfTrue="1">
      <formula>#REF!="SMU"</formula>
    </cfRule>
    <cfRule type="expression" dxfId="406" priority="618" stopIfTrue="1">
      <formula>#REF!="GENERIC"</formula>
    </cfRule>
    <cfRule type="expression" dxfId="405" priority="619" stopIfTrue="1">
      <formula>#REF!="COMPONENT"</formula>
    </cfRule>
  </conditionalFormatting>
  <conditionalFormatting sqref="D83:M86">
    <cfRule type="expression" dxfId="404" priority="614" stopIfTrue="1">
      <formula>#REF!="SMU"</formula>
    </cfRule>
    <cfRule type="expression" dxfId="403" priority="615" stopIfTrue="1">
      <formula>#REF!="GENERIC"</formula>
    </cfRule>
    <cfRule type="expression" dxfId="402" priority="616" stopIfTrue="1">
      <formula>#REF!="COMPONENT"</formula>
    </cfRule>
  </conditionalFormatting>
  <conditionalFormatting sqref="C83:C86">
    <cfRule type="expression" dxfId="401" priority="611" stopIfTrue="1">
      <formula>#REF!="SMU"</formula>
    </cfRule>
    <cfRule type="expression" dxfId="400" priority="612" stopIfTrue="1">
      <formula>#REF!="GENERIC"</formula>
    </cfRule>
    <cfRule type="expression" dxfId="399" priority="613" stopIfTrue="1">
      <formula>#REF!="COMPONENT"</formula>
    </cfRule>
  </conditionalFormatting>
  <conditionalFormatting sqref="A83:B83 A84:A86">
    <cfRule type="expression" dxfId="398" priority="608">
      <formula>$C83="SMU"</formula>
    </cfRule>
    <cfRule type="expression" dxfId="397" priority="609">
      <formula>$C83="GENERIC"</formula>
    </cfRule>
    <cfRule type="expression" dxfId="396" priority="610">
      <formula>$C83="COMPONENT"</formula>
    </cfRule>
  </conditionalFormatting>
  <conditionalFormatting sqref="Q83:Q86">
    <cfRule type="expression" dxfId="395" priority="605" stopIfTrue="1">
      <formula>#REF!="SMU"</formula>
    </cfRule>
    <cfRule type="expression" dxfId="394" priority="606" stopIfTrue="1">
      <formula>#REF!="GENERIC"</formula>
    </cfRule>
    <cfRule type="expression" dxfId="393" priority="607" stopIfTrue="1">
      <formula>#REF!="COMPONENT"</formula>
    </cfRule>
  </conditionalFormatting>
  <conditionalFormatting sqref="B84">
    <cfRule type="expression" dxfId="392" priority="602">
      <formula>$C84="SMU"</formula>
    </cfRule>
    <cfRule type="expression" dxfId="391" priority="603">
      <formula>$C84="GENERIC"</formula>
    </cfRule>
    <cfRule type="expression" dxfId="390" priority="604">
      <formula>$C84="COMPONENT"</formula>
    </cfRule>
  </conditionalFormatting>
  <conditionalFormatting sqref="B86">
    <cfRule type="expression" dxfId="389" priority="596">
      <formula>$C86="SMU"</formula>
    </cfRule>
    <cfRule type="expression" dxfId="388" priority="597">
      <formula>$C86="GENERIC"</formula>
    </cfRule>
    <cfRule type="expression" dxfId="387" priority="598">
      <formula>$C86="COMPONENT"</formula>
    </cfRule>
  </conditionalFormatting>
  <conditionalFormatting sqref="D41">
    <cfRule type="expression" dxfId="386" priority="470">
      <formula>$C41="SMU"</formula>
    </cfRule>
    <cfRule type="expression" dxfId="385" priority="471">
      <formula>$C41="GENERIC"</formula>
    </cfRule>
    <cfRule type="expression" dxfId="384" priority="472">
      <formula>$C41="COMPONENT"</formula>
    </cfRule>
  </conditionalFormatting>
  <conditionalFormatting sqref="A3">
    <cfRule type="expression" dxfId="383" priority="587">
      <formula>$C3="SMU"</formula>
    </cfRule>
    <cfRule type="expression" dxfId="382" priority="588">
      <formula>$C3="GENERIC"</formula>
    </cfRule>
    <cfRule type="expression" dxfId="381" priority="589">
      <formula>$C3="COMPONENT"</formula>
    </cfRule>
  </conditionalFormatting>
  <conditionalFormatting sqref="A8">
    <cfRule type="expression" dxfId="380" priority="584">
      <formula>$C8="SMU"</formula>
    </cfRule>
    <cfRule type="expression" dxfId="379" priority="585">
      <formula>$C8="GENERIC"</formula>
    </cfRule>
    <cfRule type="expression" dxfId="378" priority="586">
      <formula>$C8="COMPONENT"</formula>
    </cfRule>
  </conditionalFormatting>
  <conditionalFormatting sqref="A11">
    <cfRule type="expression" dxfId="377" priority="581">
      <formula>$C11="SMU"</formula>
    </cfRule>
    <cfRule type="expression" dxfId="376" priority="582">
      <formula>$C11="GENERIC"</formula>
    </cfRule>
    <cfRule type="expression" dxfId="375" priority="583">
      <formula>$C11="COMPONENT"</formula>
    </cfRule>
  </conditionalFormatting>
  <conditionalFormatting sqref="A14">
    <cfRule type="expression" dxfId="374" priority="578">
      <formula>$C14="SMU"</formula>
    </cfRule>
    <cfRule type="expression" dxfId="373" priority="579">
      <formula>$C14="GENERIC"</formula>
    </cfRule>
    <cfRule type="expression" dxfId="372" priority="580">
      <formula>$C14="COMPONENT"</formula>
    </cfRule>
  </conditionalFormatting>
  <conditionalFormatting sqref="D11">
    <cfRule type="expression" dxfId="371" priority="575">
      <formula>$C11="SMU"</formula>
    </cfRule>
    <cfRule type="expression" dxfId="370" priority="576">
      <formula>$C11="GENERIC"</formula>
    </cfRule>
    <cfRule type="expression" dxfId="369" priority="577">
      <formula>$C11="COMPONENT"</formula>
    </cfRule>
  </conditionalFormatting>
  <conditionalFormatting sqref="D12">
    <cfRule type="expression" dxfId="368" priority="572">
      <formula>$C12="SMU"</formula>
    </cfRule>
    <cfRule type="expression" dxfId="367" priority="573">
      <formula>$C12="GENERIC"</formula>
    </cfRule>
    <cfRule type="expression" dxfId="366" priority="574">
      <formula>$C12="COMPONENT"</formula>
    </cfRule>
  </conditionalFormatting>
  <conditionalFormatting sqref="E12">
    <cfRule type="expression" dxfId="365" priority="569">
      <formula>$C12="SMU"</formula>
    </cfRule>
    <cfRule type="expression" dxfId="364" priority="570">
      <formula>$C12="GENERIC"</formula>
    </cfRule>
    <cfRule type="expression" dxfId="363" priority="571">
      <formula>$C12="COMPONENT"</formula>
    </cfRule>
  </conditionalFormatting>
  <conditionalFormatting sqref="E15">
    <cfRule type="expression" dxfId="362" priority="566">
      <formula>$C15="SMU"</formula>
    </cfRule>
    <cfRule type="expression" dxfId="361" priority="567">
      <formula>$C15="GENERIC"</formula>
    </cfRule>
    <cfRule type="expression" dxfId="360" priority="568">
      <formula>$C15="COMPONENT"</formula>
    </cfRule>
  </conditionalFormatting>
  <conditionalFormatting sqref="D14">
    <cfRule type="expression" dxfId="359" priority="563">
      <formula>$C14="SMU"</formula>
    </cfRule>
    <cfRule type="expression" dxfId="358" priority="564">
      <formula>$C14="GENERIC"</formula>
    </cfRule>
    <cfRule type="expression" dxfId="357" priority="565">
      <formula>$C14="COMPONENT"</formula>
    </cfRule>
  </conditionalFormatting>
  <conditionalFormatting sqref="D15">
    <cfRule type="expression" dxfId="356" priority="560">
      <formula>$C15="SMU"</formula>
    </cfRule>
    <cfRule type="expression" dxfId="355" priority="561">
      <formula>$C15="GENERIC"</formula>
    </cfRule>
    <cfRule type="expression" dxfId="354" priority="562">
      <formula>$C15="COMPONENT"</formula>
    </cfRule>
  </conditionalFormatting>
  <conditionalFormatting sqref="E19">
    <cfRule type="expression" dxfId="353" priority="557">
      <formula>$C19="SMU"</formula>
    </cfRule>
    <cfRule type="expression" dxfId="352" priority="558">
      <formula>$C19="GENERIC"</formula>
    </cfRule>
    <cfRule type="expression" dxfId="351" priority="559">
      <formula>$C19="COMPONENT"</formula>
    </cfRule>
  </conditionalFormatting>
  <conditionalFormatting sqref="D22:D24">
    <cfRule type="expression" dxfId="350" priority="554">
      <formula>$C22="SMU"</formula>
    </cfRule>
    <cfRule type="expression" dxfId="349" priority="555">
      <formula>$C22="GENERIC"</formula>
    </cfRule>
    <cfRule type="expression" dxfId="348" priority="556">
      <formula>$C22="COMPONENT"</formula>
    </cfRule>
  </conditionalFormatting>
  <conditionalFormatting sqref="E24">
    <cfRule type="expression" dxfId="347" priority="545">
      <formula>$C24="SMU"</formula>
    </cfRule>
    <cfRule type="expression" dxfId="346" priority="546">
      <formula>$C24="GENERIC"</formula>
    </cfRule>
    <cfRule type="expression" dxfId="345" priority="547">
      <formula>$C24="COMPONENT"</formula>
    </cfRule>
  </conditionalFormatting>
  <conditionalFormatting sqref="E23">
    <cfRule type="expression" dxfId="344" priority="542">
      <formula>$C23="SMU"</formula>
    </cfRule>
    <cfRule type="expression" dxfId="343" priority="543">
      <formula>$C23="GENERIC"</formula>
    </cfRule>
    <cfRule type="expression" dxfId="342" priority="544">
      <formula>$C23="COMPONENT"</formula>
    </cfRule>
  </conditionalFormatting>
  <conditionalFormatting sqref="D30">
    <cfRule type="expression" dxfId="341" priority="530">
      <formula>$C30="SMU"</formula>
    </cfRule>
    <cfRule type="expression" dxfId="340" priority="531">
      <formula>$C30="GENERIC"</formula>
    </cfRule>
    <cfRule type="expression" dxfId="339" priority="532">
      <formula>$C30="COMPONENT"</formula>
    </cfRule>
  </conditionalFormatting>
  <conditionalFormatting sqref="D31">
    <cfRule type="expression" dxfId="338" priority="527">
      <formula>$C31="SMU"</formula>
    </cfRule>
    <cfRule type="expression" dxfId="337" priority="528">
      <formula>$C31="GENERIC"</formula>
    </cfRule>
    <cfRule type="expression" dxfId="336" priority="529">
      <formula>$C31="COMPONENT"</formula>
    </cfRule>
  </conditionalFormatting>
  <conditionalFormatting sqref="E31">
    <cfRule type="expression" dxfId="335" priority="518">
      <formula>$C31="SMU"</formula>
    </cfRule>
    <cfRule type="expression" dxfId="334" priority="519">
      <formula>$C31="GENERIC"</formula>
    </cfRule>
    <cfRule type="expression" dxfId="333" priority="520">
      <formula>$C31="COMPONENT"</formula>
    </cfRule>
  </conditionalFormatting>
  <conditionalFormatting sqref="F37">
    <cfRule type="expression" dxfId="332" priority="500" stopIfTrue="1">
      <formula>#REF!="SMU"</formula>
    </cfRule>
    <cfRule type="expression" dxfId="331" priority="501" stopIfTrue="1">
      <formula>#REF!="GENERIC"</formula>
    </cfRule>
    <cfRule type="expression" dxfId="330" priority="502" stopIfTrue="1">
      <formula>#REF!="COMPONENT"</formula>
    </cfRule>
  </conditionalFormatting>
  <conditionalFormatting sqref="F32:F34">
    <cfRule type="expression" dxfId="329" priority="497" stopIfTrue="1">
      <formula>#REF!="SMU"</formula>
    </cfRule>
    <cfRule type="expression" dxfId="328" priority="498" stopIfTrue="1">
      <formula>#REF!="GENERIC"</formula>
    </cfRule>
    <cfRule type="expression" dxfId="327" priority="499" stopIfTrue="1">
      <formula>#REF!="COMPONENT"</formula>
    </cfRule>
  </conditionalFormatting>
  <conditionalFormatting sqref="D35">
    <cfRule type="expression" dxfId="326" priority="494">
      <formula>$C35="SMU"</formula>
    </cfRule>
    <cfRule type="expression" dxfId="325" priority="495">
      <formula>$C35="GENERIC"</formula>
    </cfRule>
    <cfRule type="expression" dxfId="324" priority="496">
      <formula>$C35="COMPONENT"</formula>
    </cfRule>
  </conditionalFormatting>
  <conditionalFormatting sqref="D36">
    <cfRule type="expression" dxfId="323" priority="491">
      <formula>$C36="SMU"</formula>
    </cfRule>
    <cfRule type="expression" dxfId="322" priority="492">
      <formula>$C36="GENERIC"</formula>
    </cfRule>
    <cfRule type="expression" dxfId="321" priority="493">
      <formula>$C36="COMPONENT"</formula>
    </cfRule>
  </conditionalFormatting>
  <conditionalFormatting sqref="E36">
    <cfRule type="expression" dxfId="320" priority="488">
      <formula>$C36="SMU"</formula>
    </cfRule>
    <cfRule type="expression" dxfId="319" priority="489">
      <formula>$C36="GENERIC"</formula>
    </cfRule>
    <cfRule type="expression" dxfId="318" priority="490">
      <formula>$C36="COMPONENT"</formula>
    </cfRule>
  </conditionalFormatting>
  <conditionalFormatting sqref="B38">
    <cfRule type="expression" dxfId="317" priority="485">
      <formula>$C38="SMU"</formula>
    </cfRule>
    <cfRule type="expression" dxfId="316" priority="486">
      <formula>$C38="GENERIC"</formula>
    </cfRule>
    <cfRule type="expression" dxfId="315" priority="487">
      <formula>$C38="COMPONENT"</formula>
    </cfRule>
  </conditionalFormatting>
  <conditionalFormatting sqref="D38">
    <cfRule type="expression" dxfId="314" priority="479" stopIfTrue="1">
      <formula>#REF!="SMU"</formula>
    </cfRule>
    <cfRule type="expression" dxfId="313" priority="480" stopIfTrue="1">
      <formula>#REF!="GENERIC"</formula>
    </cfRule>
    <cfRule type="expression" dxfId="312" priority="481" stopIfTrue="1">
      <formula>#REF!="COMPONENT"</formula>
    </cfRule>
  </conditionalFormatting>
  <conditionalFormatting sqref="D39">
    <cfRule type="expression" dxfId="311" priority="476" stopIfTrue="1">
      <formula>#REF!="SMU"</formula>
    </cfRule>
    <cfRule type="expression" dxfId="310" priority="477" stopIfTrue="1">
      <formula>#REF!="GENERIC"</formula>
    </cfRule>
    <cfRule type="expression" dxfId="309" priority="478" stopIfTrue="1">
      <formula>#REF!="COMPONENT"</formula>
    </cfRule>
  </conditionalFormatting>
  <conditionalFormatting sqref="D42">
    <cfRule type="expression" dxfId="308" priority="467">
      <formula>$C42="SMU"</formula>
    </cfRule>
    <cfRule type="expression" dxfId="307" priority="468">
      <formula>$C42="GENERIC"</formula>
    </cfRule>
    <cfRule type="expression" dxfId="306" priority="469">
      <formula>$C42="COMPONENT"</formula>
    </cfRule>
  </conditionalFormatting>
  <conditionalFormatting sqref="D43">
    <cfRule type="expression" dxfId="305" priority="464">
      <formula>$C43="SMU"</formula>
    </cfRule>
    <cfRule type="expression" dxfId="304" priority="465">
      <formula>$C43="GENERIC"</formula>
    </cfRule>
    <cfRule type="expression" dxfId="303" priority="466">
      <formula>$C43="COMPONENT"</formula>
    </cfRule>
  </conditionalFormatting>
  <conditionalFormatting sqref="D46">
    <cfRule type="expression" dxfId="302" priority="461">
      <formula>$C46="SMU"</formula>
    </cfRule>
    <cfRule type="expression" dxfId="301" priority="462">
      <formula>$C46="GENERIC"</formula>
    </cfRule>
    <cfRule type="expression" dxfId="300" priority="463">
      <formula>$C46="COMPONENT"</formula>
    </cfRule>
  </conditionalFormatting>
  <conditionalFormatting sqref="D47">
    <cfRule type="expression" dxfId="299" priority="458">
      <formula>$C47="SMU"</formula>
    </cfRule>
    <cfRule type="expression" dxfId="298" priority="459">
      <formula>$C47="GENERIC"</formula>
    </cfRule>
    <cfRule type="expression" dxfId="297" priority="460">
      <formula>$C47="COMPONENT"</formula>
    </cfRule>
  </conditionalFormatting>
  <conditionalFormatting sqref="D48">
    <cfRule type="expression" dxfId="296" priority="455">
      <formula>$C48="SMU"</formula>
    </cfRule>
    <cfRule type="expression" dxfId="295" priority="456">
      <formula>$C48="GENERIC"</formula>
    </cfRule>
    <cfRule type="expression" dxfId="294" priority="457">
      <formula>$C48="COMPONENT"</formula>
    </cfRule>
  </conditionalFormatting>
  <conditionalFormatting sqref="D49">
    <cfRule type="expression" dxfId="293" priority="452">
      <formula>$C49="SMU"</formula>
    </cfRule>
    <cfRule type="expression" dxfId="292" priority="453">
      <formula>$C49="GENERIC"</formula>
    </cfRule>
    <cfRule type="expression" dxfId="291" priority="454">
      <formula>$C49="COMPONENT"</formula>
    </cfRule>
  </conditionalFormatting>
  <conditionalFormatting sqref="D51">
    <cfRule type="expression" dxfId="290" priority="449">
      <formula>$C51="SMU"</formula>
    </cfRule>
    <cfRule type="expression" dxfId="289" priority="450">
      <formula>$C51="GENERIC"</formula>
    </cfRule>
    <cfRule type="expression" dxfId="288" priority="451">
      <formula>$C51="COMPONENT"</formula>
    </cfRule>
  </conditionalFormatting>
  <conditionalFormatting sqref="D52">
    <cfRule type="expression" dxfId="287" priority="446">
      <formula>$C52="SMU"</formula>
    </cfRule>
    <cfRule type="expression" dxfId="286" priority="447">
      <formula>$C52="GENERIC"</formula>
    </cfRule>
    <cfRule type="expression" dxfId="285" priority="448">
      <formula>$C52="COMPONENT"</formula>
    </cfRule>
  </conditionalFormatting>
  <conditionalFormatting sqref="D53">
    <cfRule type="expression" dxfId="284" priority="443">
      <formula>$C53="SMU"</formula>
    </cfRule>
    <cfRule type="expression" dxfId="283" priority="444">
      <formula>$C53="GENERIC"</formula>
    </cfRule>
    <cfRule type="expression" dxfId="282" priority="445">
      <formula>$C53="COMPONENT"</formula>
    </cfRule>
  </conditionalFormatting>
  <conditionalFormatting sqref="D54:D55">
    <cfRule type="expression" dxfId="281" priority="440">
      <formula>$C54="SMU"</formula>
    </cfRule>
    <cfRule type="expression" dxfId="280" priority="441">
      <formula>$C54="GENERIC"</formula>
    </cfRule>
    <cfRule type="expression" dxfId="279" priority="442">
      <formula>$C54="COMPONENT"</formula>
    </cfRule>
  </conditionalFormatting>
  <conditionalFormatting sqref="E52:E56">
    <cfRule type="expression" dxfId="278" priority="437">
      <formula>$C52="SMU"</formula>
    </cfRule>
    <cfRule type="expression" dxfId="277" priority="438">
      <formula>$C52="GENERIC"</formula>
    </cfRule>
    <cfRule type="expression" dxfId="276" priority="439">
      <formula>$C52="COMPONENT"</formula>
    </cfRule>
  </conditionalFormatting>
  <conditionalFormatting sqref="D61">
    <cfRule type="expression" dxfId="275" priority="434">
      <formula>$C61="SMU"</formula>
    </cfRule>
    <cfRule type="expression" dxfId="274" priority="435">
      <formula>$C61="GENERIC"</formula>
    </cfRule>
    <cfRule type="expression" dxfId="273" priority="436">
      <formula>$C61="COMPONENT"</formula>
    </cfRule>
  </conditionalFormatting>
  <conditionalFormatting sqref="D62">
    <cfRule type="expression" dxfId="272" priority="431">
      <formula>$C62="SMU"</formula>
    </cfRule>
    <cfRule type="expression" dxfId="271" priority="432">
      <formula>$C62="GENERIC"</formula>
    </cfRule>
    <cfRule type="expression" dxfId="270" priority="433">
      <formula>$C62="COMPONENT"</formula>
    </cfRule>
  </conditionalFormatting>
  <conditionalFormatting sqref="D59">
    <cfRule type="expression" dxfId="269" priority="428">
      <formula>$C59="SMU"</formula>
    </cfRule>
    <cfRule type="expression" dxfId="268" priority="429">
      <formula>$C59="GENERIC"</formula>
    </cfRule>
    <cfRule type="expression" dxfId="267" priority="430">
      <formula>$C59="COMPONENT"</formula>
    </cfRule>
  </conditionalFormatting>
  <conditionalFormatting sqref="D60">
    <cfRule type="expression" dxfId="266" priority="425">
      <formula>$C60="SMU"</formula>
    </cfRule>
    <cfRule type="expression" dxfId="265" priority="426">
      <formula>$C60="GENERIC"</formula>
    </cfRule>
    <cfRule type="expression" dxfId="264" priority="427">
      <formula>$C60="COMPONENT"</formula>
    </cfRule>
  </conditionalFormatting>
  <conditionalFormatting sqref="C72">
    <cfRule type="expression" dxfId="263" priority="419" stopIfTrue="1">
      <formula>#REF!="SMU"</formula>
    </cfRule>
    <cfRule type="expression" dxfId="262" priority="420" stopIfTrue="1">
      <formula>#REF!="GENERIC"</formula>
    </cfRule>
    <cfRule type="expression" dxfId="261" priority="421" stopIfTrue="1">
      <formula>#REF!="COMPONENT"</formula>
    </cfRule>
  </conditionalFormatting>
  <conditionalFormatting sqref="C73">
    <cfRule type="expression" dxfId="260" priority="416" stopIfTrue="1">
      <formula>#REF!="SMU"</formula>
    </cfRule>
    <cfRule type="expression" dxfId="259" priority="417" stopIfTrue="1">
      <formula>#REF!="GENERIC"</formula>
    </cfRule>
    <cfRule type="expression" dxfId="258" priority="418" stopIfTrue="1">
      <formula>#REF!="COMPONENT"</formula>
    </cfRule>
  </conditionalFormatting>
  <conditionalFormatting sqref="A75">
    <cfRule type="expression" dxfId="257" priority="413">
      <formula>$C75="SMU"</formula>
    </cfRule>
    <cfRule type="expression" dxfId="256" priority="414">
      <formula>$C75="GENERIC"</formula>
    </cfRule>
    <cfRule type="expression" dxfId="255" priority="415">
      <formula>$C75="COMPONENT"</formula>
    </cfRule>
  </conditionalFormatting>
  <conditionalFormatting sqref="C75">
    <cfRule type="expression" dxfId="254" priority="410" stopIfTrue="1">
      <formula>#REF!="SMU"</formula>
    </cfRule>
    <cfRule type="expression" dxfId="253" priority="411" stopIfTrue="1">
      <formula>#REF!="GENERIC"</formula>
    </cfRule>
    <cfRule type="expression" dxfId="252" priority="412" stopIfTrue="1">
      <formula>#REF!="COMPONENT"</formula>
    </cfRule>
  </conditionalFormatting>
  <conditionalFormatting sqref="C74">
    <cfRule type="expression" dxfId="251" priority="407" stopIfTrue="1">
      <formula>#REF!="SMU"</formula>
    </cfRule>
    <cfRule type="expression" dxfId="250" priority="408" stopIfTrue="1">
      <formula>#REF!="GENERIC"</formula>
    </cfRule>
    <cfRule type="expression" dxfId="249" priority="409" stopIfTrue="1">
      <formula>#REF!="COMPONENT"</formula>
    </cfRule>
  </conditionalFormatting>
  <conditionalFormatting sqref="G63">
    <cfRule type="expression" dxfId="248" priority="401" stopIfTrue="1">
      <formula>#REF!="SMU"</formula>
    </cfRule>
    <cfRule type="expression" dxfId="247" priority="402" stopIfTrue="1">
      <formula>#REF!="GENERIC"</formula>
    </cfRule>
    <cfRule type="expression" dxfId="246" priority="403" stopIfTrue="1">
      <formula>#REF!="COMPONENT"</formula>
    </cfRule>
  </conditionalFormatting>
  <conditionalFormatting sqref="F63">
    <cfRule type="expression" dxfId="245" priority="404" stopIfTrue="1">
      <formula>#REF!="SMU"</formula>
    </cfRule>
    <cfRule type="expression" dxfId="244" priority="405" stopIfTrue="1">
      <formula>#REF!="GENERIC"</formula>
    </cfRule>
    <cfRule type="expression" dxfId="243" priority="406" stopIfTrue="1">
      <formula>#REF!="COMPONENT"</formula>
    </cfRule>
  </conditionalFormatting>
  <conditionalFormatting sqref="H63">
    <cfRule type="expression" dxfId="242" priority="398" stopIfTrue="1">
      <formula>#REF!="SMU"</formula>
    </cfRule>
    <cfRule type="expression" dxfId="241" priority="399" stopIfTrue="1">
      <formula>#REF!="GENERIC"</formula>
    </cfRule>
    <cfRule type="expression" dxfId="240" priority="400" stopIfTrue="1">
      <formula>#REF!="COMPONENT"</formula>
    </cfRule>
  </conditionalFormatting>
  <conditionalFormatting sqref="B63">
    <cfRule type="expression" dxfId="239" priority="395" stopIfTrue="1">
      <formula>#REF!="SMU"</formula>
    </cfRule>
    <cfRule type="expression" dxfId="238" priority="396" stopIfTrue="1">
      <formula>#REF!="GENERIC"</formula>
    </cfRule>
    <cfRule type="expression" dxfId="237" priority="397" stopIfTrue="1">
      <formula>#REF!="COMPONENT"</formula>
    </cfRule>
  </conditionalFormatting>
  <conditionalFormatting sqref="C100:C102">
    <cfRule type="expression" dxfId="236" priority="392" stopIfTrue="1">
      <formula>#REF!="SMU"</formula>
    </cfRule>
    <cfRule type="expression" dxfId="235" priority="393" stopIfTrue="1">
      <formula>#REF!="GENERIC"</formula>
    </cfRule>
    <cfRule type="expression" dxfId="234" priority="394" stopIfTrue="1">
      <formula>#REF!="COMPONENT"</formula>
    </cfRule>
  </conditionalFormatting>
  <conditionalFormatting sqref="C104">
    <cfRule type="expression" dxfId="233" priority="389" stopIfTrue="1">
      <formula>#REF!="SMU"</formula>
    </cfRule>
    <cfRule type="expression" dxfId="232" priority="390" stopIfTrue="1">
      <formula>#REF!="GENERIC"</formula>
    </cfRule>
    <cfRule type="expression" dxfId="231" priority="391" stopIfTrue="1">
      <formula>#REF!="COMPONENT"</formula>
    </cfRule>
  </conditionalFormatting>
  <conditionalFormatting sqref="C136:C140">
    <cfRule type="expression" dxfId="230" priority="386" stopIfTrue="1">
      <formula>#REF!="SMU"</formula>
    </cfRule>
    <cfRule type="expression" dxfId="229" priority="387" stopIfTrue="1">
      <formula>#REF!="GENERIC"</formula>
    </cfRule>
    <cfRule type="expression" dxfId="228" priority="388" stopIfTrue="1">
      <formula>#REF!="COMPONENT"</formula>
    </cfRule>
  </conditionalFormatting>
  <conditionalFormatting sqref="C147">
    <cfRule type="expression" dxfId="227" priority="383" stopIfTrue="1">
      <formula>#REF!="SMU"</formula>
    </cfRule>
    <cfRule type="expression" dxfId="226" priority="384" stopIfTrue="1">
      <formula>#REF!="GENERIC"</formula>
    </cfRule>
    <cfRule type="expression" dxfId="225" priority="385" stopIfTrue="1">
      <formula>#REF!="COMPONENT"</formula>
    </cfRule>
  </conditionalFormatting>
  <conditionalFormatting sqref="L93:M94">
    <cfRule type="expression" dxfId="224" priority="380" stopIfTrue="1">
      <formula>#REF!="SMU"</formula>
    </cfRule>
    <cfRule type="expression" dxfId="223" priority="381" stopIfTrue="1">
      <formula>#REF!="GENERIC"</formula>
    </cfRule>
    <cfRule type="expression" dxfId="222" priority="382" stopIfTrue="1">
      <formula>#REF!="COMPONENT"</formula>
    </cfRule>
  </conditionalFormatting>
  <conditionalFormatting sqref="L100:M101">
    <cfRule type="expression" dxfId="221" priority="377" stopIfTrue="1">
      <formula>#REF!="SMU"</formula>
    </cfRule>
    <cfRule type="expression" dxfId="220" priority="378" stopIfTrue="1">
      <formula>#REF!="GENERIC"</formula>
    </cfRule>
    <cfRule type="expression" dxfId="219" priority="379" stopIfTrue="1">
      <formula>#REF!="COMPONENT"</formula>
    </cfRule>
  </conditionalFormatting>
  <conditionalFormatting sqref="D56">
    <cfRule type="expression" dxfId="218" priority="374">
      <formula>$C56="SMU"</formula>
    </cfRule>
    <cfRule type="expression" dxfId="217" priority="375">
      <formula>$C56="GENERIC"</formula>
    </cfRule>
    <cfRule type="expression" dxfId="216" priority="376">
      <formula>$C56="COMPONENT"</formula>
    </cfRule>
  </conditionalFormatting>
  <conditionalFormatting sqref="E57">
    <cfRule type="expression" dxfId="215" priority="371">
      <formula>$C57="SMU"</formula>
    </cfRule>
    <cfRule type="expression" dxfId="214" priority="372">
      <formula>$C57="GENERIC"</formula>
    </cfRule>
    <cfRule type="expression" dxfId="213" priority="373">
      <formula>$C57="COMPONENT"</formula>
    </cfRule>
  </conditionalFormatting>
  <conditionalFormatting sqref="D57">
    <cfRule type="expression" dxfId="212" priority="368">
      <formula>$C57="SMU"</formula>
    </cfRule>
    <cfRule type="expression" dxfId="211" priority="369">
      <formula>$C57="GENERIC"</formula>
    </cfRule>
    <cfRule type="expression" dxfId="210" priority="370">
      <formula>$C57="COMPONENT"</formula>
    </cfRule>
  </conditionalFormatting>
  <conditionalFormatting sqref="F55:I55">
    <cfRule type="expression" dxfId="209" priority="365" stopIfTrue="1">
      <formula>#REF!="SMU"</formula>
    </cfRule>
    <cfRule type="expression" dxfId="208" priority="366" stopIfTrue="1">
      <formula>#REF!="GENERIC"</formula>
    </cfRule>
    <cfRule type="expression" dxfId="207" priority="367" stopIfTrue="1">
      <formula>#REF!="COMPONENT"</formula>
    </cfRule>
  </conditionalFormatting>
  <conditionalFormatting sqref="Q56">
    <cfRule type="expression" dxfId="206" priority="362" stopIfTrue="1">
      <formula>#REF!="SMU"</formula>
    </cfRule>
    <cfRule type="expression" dxfId="205" priority="363" stopIfTrue="1">
      <formula>#REF!="GENERIC"</formula>
    </cfRule>
    <cfRule type="expression" dxfId="204" priority="364" stopIfTrue="1">
      <formula>#REF!="COMPONENT"</formula>
    </cfRule>
  </conditionalFormatting>
  <conditionalFormatting sqref="Q57">
    <cfRule type="expression" dxfId="203" priority="359" stopIfTrue="1">
      <formula>#REF!="SMU"</formula>
    </cfRule>
    <cfRule type="expression" dxfId="202" priority="360" stopIfTrue="1">
      <formula>#REF!="GENERIC"</formula>
    </cfRule>
    <cfRule type="expression" dxfId="201" priority="361" stopIfTrue="1">
      <formula>#REF!="COMPONENT"</formula>
    </cfRule>
  </conditionalFormatting>
  <conditionalFormatting sqref="A106:A107">
    <cfRule type="expression" dxfId="200" priority="356">
      <formula>$C106="SMU"</formula>
    </cfRule>
    <cfRule type="expression" dxfId="199" priority="357">
      <formula>$C106="GENERIC"</formula>
    </cfRule>
    <cfRule type="expression" dxfId="198" priority="358">
      <formula>$C106="COMPONENT"</formula>
    </cfRule>
  </conditionalFormatting>
  <conditionalFormatting sqref="C163">
    <cfRule type="expression" dxfId="197" priority="353" stopIfTrue="1">
      <formula>#REF!="SMU"</formula>
    </cfRule>
    <cfRule type="expression" dxfId="196" priority="354" stopIfTrue="1">
      <formula>#REF!="GENERIC"</formula>
    </cfRule>
    <cfRule type="expression" dxfId="195" priority="355" stopIfTrue="1">
      <formula>#REF!="COMPONENT"</formula>
    </cfRule>
  </conditionalFormatting>
  <conditionalFormatting sqref="C164:C169 C171:C175">
    <cfRule type="expression" dxfId="194" priority="350" stopIfTrue="1">
      <formula>#REF!="SMU"</formula>
    </cfRule>
    <cfRule type="expression" dxfId="193" priority="351" stopIfTrue="1">
      <formula>#REF!="GENERIC"</formula>
    </cfRule>
    <cfRule type="expression" dxfId="192" priority="352" stopIfTrue="1">
      <formula>#REF!="COMPONENT"</formula>
    </cfRule>
  </conditionalFormatting>
  <conditionalFormatting sqref="A163:B169">
    <cfRule type="expression" dxfId="191" priority="347">
      <formula>$C163="SMU"</formula>
    </cfRule>
    <cfRule type="expression" dxfId="190" priority="348">
      <formula>$C163="GENERIC"</formula>
    </cfRule>
    <cfRule type="expression" dxfId="189" priority="349">
      <formula>$C163="COMPONENT"</formula>
    </cfRule>
  </conditionalFormatting>
  <conditionalFormatting sqref="B162">
    <cfRule type="expression" dxfId="188" priority="344" stopIfTrue="1">
      <formula>#REF!="SMU"</formula>
    </cfRule>
    <cfRule type="expression" dxfId="187" priority="345" stopIfTrue="1">
      <formula>#REF!="GENERIC"</formula>
    </cfRule>
    <cfRule type="expression" dxfId="186" priority="346" stopIfTrue="1">
      <formula>#REF!="COMPONENT"</formula>
    </cfRule>
  </conditionalFormatting>
  <conditionalFormatting sqref="B170">
    <cfRule type="expression" dxfId="185" priority="341" stopIfTrue="1">
      <formula>#REF!="SMU"</formula>
    </cfRule>
    <cfRule type="expression" dxfId="184" priority="342" stopIfTrue="1">
      <formula>#REF!="GENERIC"</formula>
    </cfRule>
    <cfRule type="expression" dxfId="183" priority="343" stopIfTrue="1">
      <formula>#REF!="COMPONENT"</formula>
    </cfRule>
  </conditionalFormatting>
  <conditionalFormatting sqref="G162">
    <cfRule type="expression" dxfId="182" priority="335" stopIfTrue="1">
      <formula>#REF!="SMU"</formula>
    </cfRule>
    <cfRule type="expression" dxfId="181" priority="336" stopIfTrue="1">
      <formula>#REF!="GENERIC"</formula>
    </cfRule>
    <cfRule type="expression" dxfId="180" priority="337" stopIfTrue="1">
      <formula>#REF!="COMPONENT"</formula>
    </cfRule>
  </conditionalFormatting>
  <conditionalFormatting sqref="F162">
    <cfRule type="expression" dxfId="179" priority="338" stopIfTrue="1">
      <formula>#REF!="SMU"</formula>
    </cfRule>
    <cfRule type="expression" dxfId="178" priority="339" stopIfTrue="1">
      <formula>#REF!="GENERIC"</formula>
    </cfRule>
    <cfRule type="expression" dxfId="177" priority="340" stopIfTrue="1">
      <formula>#REF!="COMPONENT"</formula>
    </cfRule>
  </conditionalFormatting>
  <conditionalFormatting sqref="H162">
    <cfRule type="expression" dxfId="176" priority="332" stopIfTrue="1">
      <formula>#REF!="SMU"</formula>
    </cfRule>
    <cfRule type="expression" dxfId="175" priority="333" stopIfTrue="1">
      <formula>#REF!="GENERIC"</formula>
    </cfRule>
    <cfRule type="expression" dxfId="174" priority="334" stopIfTrue="1">
      <formula>#REF!="COMPONENT"</formula>
    </cfRule>
  </conditionalFormatting>
  <conditionalFormatting sqref="F162">
    <cfRule type="expression" dxfId="173" priority="329" stopIfTrue="1">
      <formula>#REF!="SMU"</formula>
    </cfRule>
    <cfRule type="expression" dxfId="172" priority="330" stopIfTrue="1">
      <formula>#REF!="GENERIC"</formula>
    </cfRule>
    <cfRule type="expression" dxfId="171" priority="331" stopIfTrue="1">
      <formula>#REF!="COMPONENT"</formula>
    </cfRule>
  </conditionalFormatting>
  <conditionalFormatting sqref="G162">
    <cfRule type="expression" dxfId="170" priority="326" stopIfTrue="1">
      <formula>#REF!="SMU"</formula>
    </cfRule>
    <cfRule type="expression" dxfId="169" priority="327" stopIfTrue="1">
      <formula>#REF!="GENERIC"</formula>
    </cfRule>
    <cfRule type="expression" dxfId="168" priority="328" stopIfTrue="1">
      <formula>#REF!="COMPONENT"</formula>
    </cfRule>
  </conditionalFormatting>
  <conditionalFormatting sqref="G163:I163">
    <cfRule type="expression" dxfId="167" priority="323" stopIfTrue="1">
      <formula>#REF!="SMU"</formula>
    </cfRule>
    <cfRule type="expression" dxfId="166" priority="324" stopIfTrue="1">
      <formula>#REF!="GENERIC"</formula>
    </cfRule>
    <cfRule type="expression" dxfId="165" priority="325" stopIfTrue="1">
      <formula>#REF!="COMPONENT"</formula>
    </cfRule>
  </conditionalFormatting>
  <conditionalFormatting sqref="G164:J165 G171:J173 G175:J175 I174:J174">
    <cfRule type="expression" dxfId="164" priority="320" stopIfTrue="1">
      <formula>#REF!="SMU"</formula>
    </cfRule>
    <cfRule type="expression" dxfId="163" priority="321" stopIfTrue="1">
      <formula>#REF!="GENERIC"</formula>
    </cfRule>
    <cfRule type="expression" dxfId="162" priority="322" stopIfTrue="1">
      <formula>#REF!="COMPONENT"</formula>
    </cfRule>
  </conditionalFormatting>
  <conditionalFormatting sqref="J163">
    <cfRule type="expression" dxfId="161" priority="317" stopIfTrue="1">
      <formula>#REF!="SMU"</formula>
    </cfRule>
    <cfRule type="expression" dxfId="160" priority="318" stopIfTrue="1">
      <formula>#REF!="GENERIC"</formula>
    </cfRule>
    <cfRule type="expression" dxfId="159" priority="319" stopIfTrue="1">
      <formula>#REF!="COMPONENT"</formula>
    </cfRule>
  </conditionalFormatting>
  <conditionalFormatting sqref="K164:K165">
    <cfRule type="expression" dxfId="158" priority="290" stopIfTrue="1">
      <formula>#REF!="SMU"</formula>
    </cfRule>
    <cfRule type="expression" dxfId="157" priority="291" stopIfTrue="1">
      <formula>#REF!="GENERIC"</formula>
    </cfRule>
    <cfRule type="expression" dxfId="156" priority="292" stopIfTrue="1">
      <formula>#REF!="COMPONENT"</formula>
    </cfRule>
  </conditionalFormatting>
  <conditionalFormatting sqref="G166:J166">
    <cfRule type="expression" dxfId="155" priority="284" stopIfTrue="1">
      <formula>#REF!="SMU"</formula>
    </cfRule>
    <cfRule type="expression" dxfId="154" priority="285" stopIfTrue="1">
      <formula>#REF!="GENERIC"</formula>
    </cfRule>
    <cfRule type="expression" dxfId="153" priority="286" stopIfTrue="1">
      <formula>#REF!="COMPONENT"</formula>
    </cfRule>
  </conditionalFormatting>
  <conditionalFormatting sqref="K166">
    <cfRule type="expression" dxfId="152" priority="281" stopIfTrue="1">
      <formula>#REF!="SMU"</formula>
    </cfRule>
    <cfRule type="expression" dxfId="151" priority="282" stopIfTrue="1">
      <formula>#REF!="GENERIC"</formula>
    </cfRule>
    <cfRule type="expression" dxfId="150" priority="283" stopIfTrue="1">
      <formula>#REF!="COMPONENT"</formula>
    </cfRule>
  </conditionalFormatting>
  <conditionalFormatting sqref="G167:J167">
    <cfRule type="expression" dxfId="149" priority="275" stopIfTrue="1">
      <formula>#REF!="SMU"</formula>
    </cfRule>
    <cfRule type="expression" dxfId="148" priority="276" stopIfTrue="1">
      <formula>#REF!="GENERIC"</formula>
    </cfRule>
    <cfRule type="expression" dxfId="147" priority="277" stopIfTrue="1">
      <formula>#REF!="COMPONENT"</formula>
    </cfRule>
  </conditionalFormatting>
  <conditionalFormatting sqref="K167">
    <cfRule type="expression" dxfId="146" priority="272" stopIfTrue="1">
      <formula>#REF!="SMU"</formula>
    </cfRule>
    <cfRule type="expression" dxfId="145" priority="273" stopIfTrue="1">
      <formula>#REF!="GENERIC"</formula>
    </cfRule>
    <cfRule type="expression" dxfId="144" priority="274" stopIfTrue="1">
      <formula>#REF!="COMPONENT"</formula>
    </cfRule>
  </conditionalFormatting>
  <conditionalFormatting sqref="G168:J168">
    <cfRule type="expression" dxfId="143" priority="266" stopIfTrue="1">
      <formula>#REF!="SMU"</formula>
    </cfRule>
    <cfRule type="expression" dxfId="142" priority="267" stopIfTrue="1">
      <formula>#REF!="GENERIC"</formula>
    </cfRule>
    <cfRule type="expression" dxfId="141" priority="268" stopIfTrue="1">
      <formula>#REF!="COMPONENT"</formula>
    </cfRule>
  </conditionalFormatting>
  <conditionalFormatting sqref="K168">
    <cfRule type="expression" dxfId="140" priority="263" stopIfTrue="1">
      <formula>#REF!="SMU"</formula>
    </cfRule>
    <cfRule type="expression" dxfId="139" priority="264" stopIfTrue="1">
      <formula>#REF!="GENERIC"</formula>
    </cfRule>
    <cfRule type="expression" dxfId="138" priority="265" stopIfTrue="1">
      <formula>#REF!="COMPONENT"</formula>
    </cfRule>
  </conditionalFormatting>
  <conditionalFormatting sqref="G169:J169">
    <cfRule type="expression" dxfId="137" priority="257" stopIfTrue="1">
      <formula>#REF!="SMU"</formula>
    </cfRule>
    <cfRule type="expression" dxfId="136" priority="258" stopIfTrue="1">
      <formula>#REF!="GENERIC"</formula>
    </cfRule>
    <cfRule type="expression" dxfId="135" priority="259" stopIfTrue="1">
      <formula>#REF!="COMPONENT"</formula>
    </cfRule>
  </conditionalFormatting>
  <conditionalFormatting sqref="K169">
    <cfRule type="expression" dxfId="134" priority="254" stopIfTrue="1">
      <formula>#REF!="SMU"</formula>
    </cfRule>
    <cfRule type="expression" dxfId="133" priority="255" stopIfTrue="1">
      <formula>#REF!="GENERIC"</formula>
    </cfRule>
    <cfRule type="expression" dxfId="132" priority="256" stopIfTrue="1">
      <formula>#REF!="COMPONENT"</formula>
    </cfRule>
  </conditionalFormatting>
  <conditionalFormatting sqref="G170">
    <cfRule type="expression" dxfId="131" priority="245" stopIfTrue="1">
      <formula>#REF!="SMU"</formula>
    </cfRule>
    <cfRule type="expression" dxfId="130" priority="246" stopIfTrue="1">
      <formula>#REF!="GENERIC"</formula>
    </cfRule>
    <cfRule type="expression" dxfId="129" priority="247" stopIfTrue="1">
      <formula>#REF!="COMPONENT"</formula>
    </cfRule>
  </conditionalFormatting>
  <conditionalFormatting sqref="F170">
    <cfRule type="expression" dxfId="128" priority="248" stopIfTrue="1">
      <formula>#REF!="SMU"</formula>
    </cfRule>
    <cfRule type="expression" dxfId="127" priority="249" stopIfTrue="1">
      <formula>#REF!="GENERIC"</formula>
    </cfRule>
    <cfRule type="expression" dxfId="126" priority="250" stopIfTrue="1">
      <formula>#REF!="COMPONENT"</formula>
    </cfRule>
  </conditionalFormatting>
  <conditionalFormatting sqref="H170">
    <cfRule type="expression" dxfId="125" priority="242" stopIfTrue="1">
      <formula>#REF!="SMU"</formula>
    </cfRule>
    <cfRule type="expression" dxfId="124" priority="243" stopIfTrue="1">
      <formula>#REF!="GENERIC"</formula>
    </cfRule>
    <cfRule type="expression" dxfId="123" priority="244" stopIfTrue="1">
      <formula>#REF!="COMPONENT"</formula>
    </cfRule>
  </conditionalFormatting>
  <conditionalFormatting sqref="F170">
    <cfRule type="expression" dxfId="122" priority="239" stopIfTrue="1">
      <formula>#REF!="SMU"</formula>
    </cfRule>
    <cfRule type="expression" dxfId="121" priority="240" stopIfTrue="1">
      <formula>#REF!="GENERIC"</formula>
    </cfRule>
    <cfRule type="expression" dxfId="120" priority="241" stopIfTrue="1">
      <formula>#REF!="COMPONENT"</formula>
    </cfRule>
  </conditionalFormatting>
  <conditionalFormatting sqref="G170">
    <cfRule type="expression" dxfId="119" priority="236" stopIfTrue="1">
      <formula>#REF!="SMU"</formula>
    </cfRule>
    <cfRule type="expression" dxfId="118" priority="237" stopIfTrue="1">
      <formula>#REF!="GENERIC"</formula>
    </cfRule>
    <cfRule type="expression" dxfId="117" priority="238" stopIfTrue="1">
      <formula>#REF!="COMPONENT"</formula>
    </cfRule>
  </conditionalFormatting>
  <conditionalFormatting sqref="C65:C66">
    <cfRule type="expression" dxfId="116" priority="230" stopIfTrue="1">
      <formula>#REF!="SMU"</formula>
    </cfRule>
    <cfRule type="expression" dxfId="115" priority="231" stopIfTrue="1">
      <formula>#REF!="GENERIC"</formula>
    </cfRule>
    <cfRule type="expression" dxfId="114" priority="232" stopIfTrue="1">
      <formula>#REF!="COMPONENT"</formula>
    </cfRule>
  </conditionalFormatting>
  <conditionalFormatting sqref="D65 A65:B66">
    <cfRule type="expression" dxfId="113" priority="227">
      <formula>$C65="SMU"</formula>
    </cfRule>
    <cfRule type="expression" dxfId="112" priority="228">
      <formula>$C65="GENERIC"</formula>
    </cfRule>
    <cfRule type="expression" dxfId="111" priority="229">
      <formula>$C65="COMPONENT"</formula>
    </cfRule>
  </conditionalFormatting>
  <conditionalFormatting sqref="E65:E66">
    <cfRule type="expression" dxfId="110" priority="224">
      <formula>$C65="SMU"</formula>
    </cfRule>
    <cfRule type="expression" dxfId="109" priority="225">
      <formula>$C65="GENERIC"</formula>
    </cfRule>
    <cfRule type="expression" dxfId="108" priority="226">
      <formula>$C65="COMPONENT"</formula>
    </cfRule>
  </conditionalFormatting>
  <conditionalFormatting sqref="F179:M179">
    <cfRule type="expression" dxfId="107" priority="82" stopIfTrue="1">
      <formula>#REF!="SMU"</formula>
    </cfRule>
    <cfRule type="expression" dxfId="106" priority="83" stopIfTrue="1">
      <formula>#REF!="GENERIC"</formula>
    </cfRule>
    <cfRule type="expression" dxfId="105" priority="84" stopIfTrue="1">
      <formula>#REF!="COMPONENT"</formula>
    </cfRule>
  </conditionalFormatting>
  <conditionalFormatting sqref="F180:M180">
    <cfRule type="expression" dxfId="104" priority="79" stopIfTrue="1">
      <formula>#REF!="SMU"</formula>
    </cfRule>
    <cfRule type="expression" dxfId="103" priority="80" stopIfTrue="1">
      <formula>#REF!="GENERIC"</formula>
    </cfRule>
    <cfRule type="expression" dxfId="102" priority="81" stopIfTrue="1">
      <formula>#REF!="COMPONENT"</formula>
    </cfRule>
  </conditionalFormatting>
  <conditionalFormatting sqref="G178">
    <cfRule type="expression" dxfId="101" priority="76" stopIfTrue="1">
      <formula>#REF!="SMU"</formula>
    </cfRule>
    <cfRule type="expression" dxfId="100" priority="77" stopIfTrue="1">
      <formula>#REF!="GENERIC"</formula>
    </cfRule>
    <cfRule type="expression" dxfId="99" priority="78" stopIfTrue="1">
      <formula>#REF!="COMPONENT"</formula>
    </cfRule>
  </conditionalFormatting>
  <conditionalFormatting sqref="Q67 F67:M67">
    <cfRule type="expression" dxfId="98" priority="142" stopIfTrue="1">
      <formula>#REF!="SMU"</formula>
    </cfRule>
    <cfRule type="expression" dxfId="97" priority="143" stopIfTrue="1">
      <formula>#REF!="GENERIC"</formula>
    </cfRule>
    <cfRule type="expression" dxfId="96" priority="144" stopIfTrue="1">
      <formula>#REF!="COMPONENT"</formula>
    </cfRule>
  </conditionalFormatting>
  <conditionalFormatting sqref="C67">
    <cfRule type="expression" dxfId="95" priority="139" stopIfTrue="1">
      <formula>#REF!="SMU"</formula>
    </cfRule>
    <cfRule type="expression" dxfId="94" priority="140" stopIfTrue="1">
      <formula>#REF!="GENERIC"</formula>
    </cfRule>
    <cfRule type="expression" dxfId="93" priority="141" stopIfTrue="1">
      <formula>#REF!="COMPONENT"</formula>
    </cfRule>
  </conditionalFormatting>
  <conditionalFormatting sqref="A67:B67">
    <cfRule type="expression" dxfId="92" priority="136">
      <formula>$C67="SMU"</formula>
    </cfRule>
    <cfRule type="expression" dxfId="91" priority="137">
      <formula>$C67="GENERIC"</formula>
    </cfRule>
    <cfRule type="expression" dxfId="90" priority="138">
      <formula>$C67="COMPONENT"</formula>
    </cfRule>
  </conditionalFormatting>
  <conditionalFormatting sqref="E67">
    <cfRule type="expression" dxfId="89" priority="133">
      <formula>$C67="SMU"</formula>
    </cfRule>
    <cfRule type="expression" dxfId="88" priority="134">
      <formula>$C67="GENERIC"</formula>
    </cfRule>
    <cfRule type="expression" dxfId="87" priority="135">
      <formula>$C67="COMPONENT"</formula>
    </cfRule>
  </conditionalFormatting>
  <conditionalFormatting sqref="D66:D67">
    <cfRule type="expression" dxfId="86" priority="130">
      <formula>$C66="SMU"</formula>
    </cfRule>
    <cfRule type="expression" dxfId="85" priority="131">
      <formula>$C66="GENERIC"</formula>
    </cfRule>
    <cfRule type="expression" dxfId="84" priority="132">
      <formula>$C66="COMPONENT"</formula>
    </cfRule>
  </conditionalFormatting>
  <conditionalFormatting sqref="D161:M161 Q161">
    <cfRule type="expression" dxfId="83" priority="127" stopIfTrue="1">
      <formula>#REF!="SMU"</formula>
    </cfRule>
    <cfRule type="expression" dxfId="82" priority="128" stopIfTrue="1">
      <formula>#REF!="GENERIC"</formula>
    </cfRule>
    <cfRule type="expression" dxfId="81" priority="129" stopIfTrue="1">
      <formula>#REF!="COMPONENT"</formula>
    </cfRule>
  </conditionalFormatting>
  <conditionalFormatting sqref="A161:B161">
    <cfRule type="expression" dxfId="80" priority="121">
      <formula>$C161="SMU"</formula>
    </cfRule>
    <cfRule type="expression" dxfId="79" priority="122">
      <formula>$C161="GENERIC"</formula>
    </cfRule>
    <cfRule type="expression" dxfId="78" priority="123">
      <formula>$C161="COMPONENT"</formula>
    </cfRule>
  </conditionalFormatting>
  <conditionalFormatting sqref="F163:F169">
    <cfRule type="expression" dxfId="77" priority="118" stopIfTrue="1">
      <formula>#REF!="SMU"</formula>
    </cfRule>
    <cfRule type="expression" dxfId="76" priority="119" stopIfTrue="1">
      <formula>#REF!="GENERIC"</formula>
    </cfRule>
    <cfRule type="expression" dxfId="75" priority="120" stopIfTrue="1">
      <formula>#REF!="COMPONENT"</formula>
    </cfRule>
  </conditionalFormatting>
  <conditionalFormatting sqref="B176">
    <cfRule type="expression" dxfId="74" priority="112" stopIfTrue="1">
      <formula>#REF!="SMU"</formula>
    </cfRule>
    <cfRule type="expression" dxfId="73" priority="113" stopIfTrue="1">
      <formula>#REF!="GENERIC"</formula>
    </cfRule>
    <cfRule type="expression" dxfId="72" priority="114" stopIfTrue="1">
      <formula>#REF!="COMPONENT"</formula>
    </cfRule>
  </conditionalFormatting>
  <conditionalFormatting sqref="H176">
    <cfRule type="expression" dxfId="71" priority="88" stopIfTrue="1">
      <formula>#REF!="SMU"</formula>
    </cfRule>
    <cfRule type="expression" dxfId="70" priority="89" stopIfTrue="1">
      <formula>#REF!="GENERIC"</formula>
    </cfRule>
    <cfRule type="expression" dxfId="69" priority="90" stopIfTrue="1">
      <formula>#REF!="COMPONENT"</formula>
    </cfRule>
  </conditionalFormatting>
  <conditionalFormatting sqref="G176">
    <cfRule type="expression" dxfId="68" priority="91" stopIfTrue="1">
      <formula>#REF!="SMU"</formula>
    </cfRule>
    <cfRule type="expression" dxfId="67" priority="92" stopIfTrue="1">
      <formula>#REF!="GENERIC"</formula>
    </cfRule>
    <cfRule type="expression" dxfId="66" priority="93" stopIfTrue="1">
      <formula>#REF!="COMPONENT"</formula>
    </cfRule>
  </conditionalFormatting>
  <conditionalFormatting sqref="F176">
    <cfRule type="expression" dxfId="65" priority="94" stopIfTrue="1">
      <formula>#REF!="SMU"</formula>
    </cfRule>
    <cfRule type="expression" dxfId="64" priority="95" stopIfTrue="1">
      <formula>#REF!="GENERIC"</formula>
    </cfRule>
    <cfRule type="expression" dxfId="63" priority="96" stopIfTrue="1">
      <formula>#REF!="COMPONENT"</formula>
    </cfRule>
  </conditionalFormatting>
  <conditionalFormatting sqref="F177:M177">
    <cfRule type="expression" dxfId="62" priority="85" stopIfTrue="1">
      <formula>#REF!="SMU"</formula>
    </cfRule>
    <cfRule type="expression" dxfId="61" priority="86" stopIfTrue="1">
      <formula>#REF!="GENERIC"</formula>
    </cfRule>
    <cfRule type="expression" dxfId="60" priority="87" stopIfTrue="1">
      <formula>#REF!="COMPONENT"</formula>
    </cfRule>
  </conditionalFormatting>
  <conditionalFormatting sqref="I178">
    <cfRule type="expression" dxfId="59" priority="73" stopIfTrue="1">
      <formula>#REF!="SMU"</formula>
    </cfRule>
    <cfRule type="expression" dxfId="58" priority="74" stopIfTrue="1">
      <formula>#REF!="GENERIC"</formula>
    </cfRule>
    <cfRule type="expression" dxfId="57" priority="75" stopIfTrue="1">
      <formula>#REF!="COMPONENT"</formula>
    </cfRule>
  </conditionalFormatting>
  <conditionalFormatting sqref="K178">
    <cfRule type="expression" dxfId="56" priority="70" stopIfTrue="1">
      <formula>#REF!="SMU"</formula>
    </cfRule>
    <cfRule type="expression" dxfId="55" priority="71" stopIfTrue="1">
      <formula>#REF!="GENERIC"</formula>
    </cfRule>
    <cfRule type="expression" dxfId="54" priority="72" stopIfTrue="1">
      <formula>#REF!="COMPONENT"</formula>
    </cfRule>
  </conditionalFormatting>
  <conditionalFormatting sqref="M178">
    <cfRule type="expression" dxfId="53" priority="67" stopIfTrue="1">
      <formula>#REF!="SMU"</formula>
    </cfRule>
    <cfRule type="expression" dxfId="52" priority="68" stopIfTrue="1">
      <formula>#REF!="GENERIC"</formula>
    </cfRule>
    <cfRule type="expression" dxfId="51" priority="69" stopIfTrue="1">
      <formula>#REF!="COMPONENT"</formula>
    </cfRule>
  </conditionalFormatting>
  <conditionalFormatting sqref="G5:G6">
    <cfRule type="expression" dxfId="50" priority="37" stopIfTrue="1">
      <formula>#REF!="SMU"</formula>
    </cfRule>
    <cfRule type="expression" dxfId="49" priority="38" stopIfTrue="1">
      <formula>#REF!="GENERIC"</formula>
    </cfRule>
    <cfRule type="expression" dxfId="48" priority="39" stopIfTrue="1">
      <formula>#REF!="COMPONENT"</formula>
    </cfRule>
  </conditionalFormatting>
  <conditionalFormatting sqref="H5:H6">
    <cfRule type="expression" dxfId="47" priority="34" stopIfTrue="1">
      <formula>#REF!="SMU"</formula>
    </cfRule>
    <cfRule type="expression" dxfId="46" priority="35" stopIfTrue="1">
      <formula>#REF!="GENERIC"</formula>
    </cfRule>
    <cfRule type="expression" dxfId="45" priority="36" stopIfTrue="1">
      <formula>#REF!="COMPONENT"</formula>
    </cfRule>
  </conditionalFormatting>
  <conditionalFormatting sqref="E6">
    <cfRule type="expression" dxfId="44" priority="31">
      <formula>$C6="SMU"</formula>
    </cfRule>
    <cfRule type="expression" dxfId="43" priority="32">
      <formula>$C6="GENERIC"</formula>
    </cfRule>
    <cfRule type="expression" dxfId="42" priority="33">
      <formula>$C6="COMPONENT"</formula>
    </cfRule>
  </conditionalFormatting>
  <conditionalFormatting sqref="A5">
    <cfRule type="expression" dxfId="41" priority="28">
      <formula>$C5="SMU"</formula>
    </cfRule>
    <cfRule type="expression" dxfId="40" priority="29">
      <formula>$C5="GENERIC"</formula>
    </cfRule>
    <cfRule type="expression" dxfId="39" priority="30">
      <formula>$C5="COMPONENT"</formula>
    </cfRule>
  </conditionalFormatting>
  <conditionalFormatting sqref="D5">
    <cfRule type="expression" dxfId="38" priority="25">
      <formula>$C5="SMU"</formula>
    </cfRule>
    <cfRule type="expression" dxfId="37" priority="26">
      <formula>$C5="GENERIC"</formula>
    </cfRule>
    <cfRule type="expression" dxfId="36" priority="27">
      <formula>$C5="COMPONENT"</formula>
    </cfRule>
  </conditionalFormatting>
  <conditionalFormatting sqref="D6">
    <cfRule type="expression" dxfId="35" priority="22">
      <formula>$C6="SMU"</formula>
    </cfRule>
    <cfRule type="expression" dxfId="34" priority="23">
      <formula>$C6="GENERIC"</formula>
    </cfRule>
    <cfRule type="expression" dxfId="33" priority="24">
      <formula>$C6="COMPONENT"</formula>
    </cfRule>
  </conditionalFormatting>
  <conditionalFormatting sqref="D26">
    <cfRule type="expression" dxfId="32" priority="19">
      <formula>$C26="SMU"</formula>
    </cfRule>
    <cfRule type="expression" dxfId="31" priority="20">
      <formula>$C26="GENERIC"</formula>
    </cfRule>
    <cfRule type="expression" dxfId="30" priority="21">
      <formula>$C26="COMPONENT"</formula>
    </cfRule>
  </conditionalFormatting>
  <conditionalFormatting sqref="D27">
    <cfRule type="expression" dxfId="29" priority="16">
      <formula>$C27="SMU"</formula>
    </cfRule>
    <cfRule type="expression" dxfId="28" priority="17">
      <formula>$C27="GENERIC"</formula>
    </cfRule>
    <cfRule type="expression" dxfId="27" priority="18">
      <formula>$C27="COMPONENT"</formula>
    </cfRule>
  </conditionalFormatting>
  <conditionalFormatting sqref="D28">
    <cfRule type="expression" dxfId="26" priority="13">
      <formula>$C28="SMU"</formula>
    </cfRule>
    <cfRule type="expression" dxfId="25" priority="14">
      <formula>$C28="GENERIC"</formula>
    </cfRule>
    <cfRule type="expression" dxfId="24" priority="15">
      <formula>$C28="COMPONENT"</formula>
    </cfRule>
  </conditionalFormatting>
  <conditionalFormatting sqref="N17">
    <cfRule type="expression" dxfId="23" priority="10" stopIfTrue="1">
      <formula>#REF!="SMU"</formula>
    </cfRule>
    <cfRule type="expression" dxfId="22" priority="11" stopIfTrue="1">
      <formula>#REF!="GENERIC"</formula>
    </cfRule>
    <cfRule type="expression" dxfId="21" priority="12" stopIfTrue="1">
      <formula>#REF!="COMPONENT"</formula>
    </cfRule>
  </conditionalFormatting>
  <conditionalFormatting sqref="N29">
    <cfRule type="expression" dxfId="17" priority="7" stopIfTrue="1">
      <formula>#REF!="SMU"</formula>
    </cfRule>
    <cfRule type="expression" dxfId="16" priority="8" stopIfTrue="1">
      <formula>#REF!="GENERIC"</formula>
    </cfRule>
    <cfRule type="expression" dxfId="15" priority="9" stopIfTrue="1">
      <formula>#REF!="COMPONENT"</formula>
    </cfRule>
  </conditionalFormatting>
  <conditionalFormatting sqref="O17 O29">
    <cfRule type="expression" dxfId="11" priority="4" stopIfTrue="1">
      <formula>#REF!="SMU"</formula>
    </cfRule>
    <cfRule type="expression" dxfId="10" priority="5" stopIfTrue="1">
      <formula>#REF!="GENERIC"</formula>
    </cfRule>
    <cfRule type="expression" dxfId="9" priority="6" stopIfTrue="1">
      <formula>#REF!="COMPONENT"</formula>
    </cfRule>
  </conditionalFormatting>
  <conditionalFormatting sqref="P17 P29">
    <cfRule type="expression" dxfId="5" priority="1" stopIfTrue="1">
      <formula>#REF!="SMU"</formula>
    </cfRule>
    <cfRule type="expression" dxfId="4" priority="2" stopIfTrue="1">
      <formula>#REF!="GENERIC"</formula>
    </cfRule>
    <cfRule type="expression" dxfId="3" priority="3" stopIfTrue="1">
      <formula>#REF!="COMPONENT"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4" orientation="landscape" r:id="rId1"/>
  <headerFooter>
    <oddHeader>&amp;C&amp;"-,Fet"&amp;20ROSSIGNOL RACING PRICELIST PROSHOP&amp;142021/2022&amp;R&amp;G</oddHeader>
    <oddFooter>&amp;LRossignol Sweden, 0650-18825, contact-sn@rossignol.com&amp;C&amp;12&amp;P(&amp;N)&amp;R&amp;D</oddFooter>
  </headerFooter>
  <rowBreaks count="3" manualBreakCount="3">
    <brk id="43" max="16383" man="1"/>
    <brk id="90" max="16383" man="1"/>
    <brk id="133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98cbf4-9059-4c2f-9ee5-60e63e806aaa">
      <UserInfo>
        <DisplayName>Daniel Blank</DisplayName>
        <AccountId>87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3F508A2F8BD043965C58BFA92D2AC2" ma:contentTypeVersion="10" ma:contentTypeDescription="Skapa ett nytt dokument." ma:contentTypeScope="" ma:versionID="cec0320e29d108b6cacc31800f242fb0">
  <xsd:schema xmlns:xsd="http://www.w3.org/2001/XMLSchema" xmlns:xs="http://www.w3.org/2001/XMLSchema" xmlns:p="http://schemas.microsoft.com/office/2006/metadata/properties" xmlns:ns2="484cc2b3-7e30-47a1-adf3-0d99808ddfeb" xmlns:ns3="6698cbf4-9059-4c2f-9ee5-60e63e806aaa" targetNamespace="http://schemas.microsoft.com/office/2006/metadata/properties" ma:root="true" ma:fieldsID="f2b58eb02fa1b55d4640466c0afa08e1" ns2:_="" ns3:_="">
    <xsd:import namespace="484cc2b3-7e30-47a1-adf3-0d99808ddfeb"/>
    <xsd:import namespace="6698cbf4-9059-4c2f-9ee5-60e63e806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c2b3-7e30-47a1-adf3-0d99808dd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8cbf4-9059-4c2f-9ee5-60e63e806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6539D3-8838-4161-BD5F-C6007DF4E0C2}">
  <ds:schemaRefs>
    <ds:schemaRef ds:uri="http://schemas.microsoft.com/office/2006/metadata/properties"/>
    <ds:schemaRef ds:uri="484cc2b3-7e30-47a1-adf3-0d99808ddfeb"/>
    <ds:schemaRef ds:uri="http://purl.org/dc/terms/"/>
    <ds:schemaRef ds:uri="http://schemas.microsoft.com/office/2006/documentManagement/types"/>
    <ds:schemaRef ds:uri="6698cbf4-9059-4c2f-9ee5-60e63e806aa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13C4E4-7A29-4673-ABC5-E3251D573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568CF-82AA-4372-99F2-AD0F6BB1F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cc2b3-7e30-47a1-adf3-0d99808ddfeb"/>
    <ds:schemaRef ds:uri="6698cbf4-9059-4c2f-9ee5-60e63e806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Rosssignol</vt:lpstr>
      <vt:lpstr>Rosssignol!Utskriftsområde</vt:lpstr>
    </vt:vector>
  </TitlesOfParts>
  <Company>SKIS  ROSSIGNOL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Lenovo</cp:lastModifiedBy>
  <cp:lastPrinted>2021-03-05T06:27:56Z</cp:lastPrinted>
  <dcterms:created xsi:type="dcterms:W3CDTF">2017-09-25T09:04:40Z</dcterms:created>
  <dcterms:modified xsi:type="dcterms:W3CDTF">2021-05-07T07:12:04Z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0x010100D83F508A2F8BD043965C58BFA92D2AC2</vt:lpwstr>
  </property>
  <property fmtid="{D5CDD505-2E9C-101B-9397-08002B2CF9AE}" pid="3" name="AuthorIds_UIVersion_13824">
    <vt:lpwstr>29,87</vt:lpwstr>
  </property>
</Properties>
</file>